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tabRatio="7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<sst xmlns="http://schemas.openxmlformats.org/spreadsheetml/2006/main" count="1130" uniqueCount="596">
  <si>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</si>
  <si>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</si>
  <si>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</si>
  <si>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</si>
  <si>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</si>
  <si>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</si>
  <si>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</si>
  <si>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</si>
  <si>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</si>
  <si>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</si>
  <si>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</si>
  <si>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</si>
  <si>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</si>
  <si>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</si>
  <si>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</si>
  <si>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</si>
  <si>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</si>
  <si>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</si>
  <si>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</si>
  <si>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</si>
  <si>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</si>
  <si>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</si>
  <si>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</si>
  <si>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</si>
  <si>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</si>
  <si>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</si>
  <si>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</si>
  <si>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</si>
  <si>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</si>
  <si>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</si>
  <si>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</si>
  <si>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</si>
  <si>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</si>
  <si>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</si>
  <si>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</si>
  <si>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</si>
  <si>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</si>
  <si>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</si>
  <si>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</si>
  <si>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</si>
  <si>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</si>
  <si>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</si>
  <si>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</si>
  <si>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</si>
  <si>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</si>
  <si>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</si>
  <si>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</si>
  <si>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</si>
  <si>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</si>
  <si>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</si>
  <si>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</si>
  <si>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</si>
  <si>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</si>
  <si>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</si>
  <si>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</si>
  <si>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</si>
  <si>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</si>
  <si>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</si>
  <si>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</si>
  <si>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</si>
  <si>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</si>
  <si>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</si>
  <si>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</si>
  <si>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</si>
  <si>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</si>
  <si>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</si>
  <si>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</si>
  <si>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</si>
  <si>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</si>
  <si>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</si>
  <si>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</si>
  <si>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</si>
  <si>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</si>
  <si>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</si>
  <si>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</si>
  <si>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</si>
  <si>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</si>
  <si>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</si>
  <si>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</si>
  <si>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</si>
  <si>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</si>
  <si>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</si>
  <si>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</si>
  <si>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</si>
  <si>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</si>
  <si>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</si>
  <si>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</si>
  <si>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</si>
  <si>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</si>
  <si>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</si>
  <si>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</si>
  <si>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</si>
  <si>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</si>
  <si>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</si>
  <si>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</si>
  <si>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</si>
  <si>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</si>
  <si>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</si>
  <si>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</si>
  <si>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</si>
  <si>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</si>
  <si>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</si>
  <si>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</si>
  <si>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</si>
  <si>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</si>
  <si>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</si>
  <si>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</si>
  <si>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</si>
  <si>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</si>
  <si>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</si>
  <si>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</si>
  <si>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</si>
  <si>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</si>
  <si>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</si>
  <si>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</si>
  <si>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</si>
  <si>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</si>
  <si>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</si>
  <si>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</si>
  <si>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</si>
  <si>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</si>
  <si>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</si>
  <si>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</si>
  <si>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</si>
  <si>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</si>
  <si>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</si>
  <si>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</si>
  <si>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</si>
  <si>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</si>
  <si>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</si>
  <si>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</si>
  <si>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</si>
  <si>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</si>
  <si>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</si>
  <si>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</si>
  <si>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</si>
  <si>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</si>
  <si>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</si>
  <si>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</si>
  <si>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</si>
  <si>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</si>
  <si>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</si>
  <si>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</si>
  <si>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</si>
  <si>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</si>
  <si>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</si>
  <si>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</si>
  <si>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</si>
  <si>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</si>
  <si>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</si>
  <si>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</si>
  <si>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</si>
  <si>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</si>
  <si>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</si>
  <si>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</si>
  <si>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</si>
  <si>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</si>
  <si>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</si>
  <si>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</si>
  <si>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</si>
  <si>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</si>
  <si>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</si>
  <si>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</si>
  <si>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</si>
  <si>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</si>
  <si>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</si>
  <si>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</si>
  <si>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</si>
  <si>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</si>
  <si>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</si>
  <si>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</si>
  <si>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</si>
  <si>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</si>
  <si>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</si>
  <si>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</si>
  <si>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</si>
  <si>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</si>
  <si>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</si>
  <si>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</si>
  <si>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</si>
  <si>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</si>
  <si>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</si>
  <si>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</si>
  <si>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</si>
  <si>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</si>
  <si>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</si>
  <si>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</si>
  <si>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</si>
  <si>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</si>
  <si>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</si>
  <si>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</si>
  <si>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</si>
  <si>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</si>
  <si>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</si>
  <si>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</si>
  <si>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</si>
  <si>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</si>
  <si>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</si>
  <si>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</si>
  <si>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</si>
  <si>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</si>
  <si>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</si>
  <si>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</si>
  <si>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</si>
  <si>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</si>
  <si>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</si>
  <si>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</si>
  <si>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</si>
  <si>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</si>
  <si>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</si>
  <si>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</si>
  <si>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</si>
  <si>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茨城県大子町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</si>
  <si>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</si>
  <si>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</si>
  <si>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</si>
  <si>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</si>
  <si>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</si>
  <si>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</si>
  <si>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</si>
  <si>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</si>
  <si>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</si>
  <si>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</si>
  <si>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</si>
  <si>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</si>
  <si>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</si>
  <si>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</si>
  <si>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</si>
  <si>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</si>
  <si>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</si>
  <si>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</si>
  <si>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</si>
  <si>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</si>
  <si>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</si>
  <si>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</si>
  <si>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</si>
  <si>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</si>
  <si>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</si>
  <si>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</si>
  <si>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</si>
  <si>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</si>
  <si>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</si>
  <si>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</si>
  <si>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</si>
  <si>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</si>
  <si>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</si>
  <si>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</si>
  <si>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</si>
  <si>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</si>
  <si>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</si>
  <si>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</si>
  <si>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</si>
  <si>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</si>
  <si>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</si>
  <si>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</si>
  <si>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</si>
  <si>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</si>
  <si>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</si>
  <si>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</si>
  <si>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</si>
  <si>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</si>
  <si>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</si>
  <si>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</si>
  <si>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</si>
  <si>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</si>
  <si>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</si>
  <si>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</si>
  <si>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</si>
  <si>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</si>
  <si>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</si>
  <si>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</si>
  <si>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</si>
  <si>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</si>
  <si>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</si>
  <si>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</si>
  <si>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</si>
  <si>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</si>
  <si>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</si>
  <si>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</si>
  <si>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</si>
  <si>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</si>
  <si>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</si>
  <si>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</si>
  <si>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</si>
  <si>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</si>
  <si>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</si>
  <si>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</si>
  <si>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</si>
  <si>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</si>
  <si>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</si>
  <si>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</si>
  <si>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</si>
  <si>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</si>
  <si>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</si>
  <si>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</si>
  <si>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</si>
  <si>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</si>
  <si>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</si>
  <si>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</si>
  <si>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</si>
  <si>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</si>
  <si>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</si>
  <si>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</si>
  <si>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</si>
  <si>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</si>
  <si>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</si>
  <si>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</si>
  <si>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</si>
  <si>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</si>
  <si>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</si>
  <si>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</si>
  <si>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</si>
  <si>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</si>
  <si>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</si>
  <si>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</si>
  <si>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</si>
  <si>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</si>
  <si>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</si>
  <si>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</si>
  <si>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</si>
  <si>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</si>
  <si>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</si>
  <si>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</si>
  <si>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</si>
  <si>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</si>
  <si>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</si>
  <si>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</si>
  <si>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</si>
  <si>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</si>
  <si>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</si>
  <si>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</si>
  <si>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</si>
  <si>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</si>
  <si>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</si>
  <si>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</si>
  <si>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</si>
  <si>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</si>
  <si>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</si>
  <si>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</si>
  <si>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</si>
  <si>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</si>
  <si>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</si>
  <si>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</si>
  <si>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</si>
  <si>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</si>
  <si>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</si>
  <si>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</si>
  <si>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</si>
  <si>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</si>
  <si>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</si>
  <si>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</si>
  <si>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</si>
  <si>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</si>
  <si>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</si>
  <si>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</si>
  <si>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</si>
  <si>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</si>
  <si>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</si>
  <si>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</si>
  <si>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</si>
  <si>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</si>
  <si>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</si>
  <si>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</si>
  <si>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</si>
  <si>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</si>
  <si>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</si>
  <si>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</si>
  <si>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</si>
  <si>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茨城県大子町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</si>
  <si>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</si>
  <si>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</si>
  <si>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</si>
  <si>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</si>
  <si>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</si>
  <si>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</si>
  <si>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</si>
  <si>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</si>
  <si>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</si>
  <si>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</si>
  <si>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</si>
  <si>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</si>
  <si>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</si>
  <si>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</si>
  <si>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</si>
  <si>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</si>
  <si>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</si>
  <si>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</si>
  <si>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</si>
  <si>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</si>
  <si>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</si>
  <si>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</si>
  <si>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</si>
  <si>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</si>
  <si>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</si>
  <si>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</si>
  <si>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</si>
  <si>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</si>
  <si>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</si>
  <si>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</si>
  <si>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</si>
  <si>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</si>
  <si>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</si>
  <si>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</si>
  <si>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</si>
  <si>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</si>
  <si>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</si>
  <si>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</si>
  <si>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</si>
  <si>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</si>
  <si>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</si>
  <si>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</si>
  <si>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</si>
  <si>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</si>
  <si>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</si>
  <si>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</si>
  <si>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</si>
  <si>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</si>
  <si>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</si>
  <si>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</si>
  <si>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</si>
  <si>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</si>
  <si>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</si>
  <si>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</si>
  <si>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</si>
  <si>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</si>
  <si>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</si>
  <si>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</si>
  <si>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</si>
  <si>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</si>
  <si>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</si>
  <si>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</si>
  <si>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</si>
  <si>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</si>
  <si>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</si>
  <si>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</si>
  <si>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</si>
  <si>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</si>
  <si>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</si>
  <si>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</si>
  <si>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</si>
  <si>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</si>
  <si>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</si>
  <si>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</si>
  <si>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</si>
  <si>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</si>
  <si>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</si>
  <si>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</si>
  <si>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</si>
  <si>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</si>
  <si>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</si>
  <si>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</si>
  <si>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</si>
  <si>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</si>
  <si>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</si>
  <si>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</si>
  <si>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</si>
  <si>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</si>
  <si>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</si>
  <si>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</si>
  <si>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</si>
  <si>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</si>
  <si>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</si>
  <si>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</si>
  <si>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</si>
  <si>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</si>
  <si>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</si>
  <si>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</si>
  <si>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</si>
  <si>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</si>
  <si>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</si>
  <si>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</si>
  <si>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</si>
  <si>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</si>
  <si>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</si>
  <si>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</si>
  <si>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</si>
  <si>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</si>
  <si>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</si>
  <si>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</si>
  <si>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</si>
  <si>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</si>
  <si>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</si>
  <si>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</si>
  <si>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</si>
  <si>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</si>
  <si>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</si>
  <si>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</si>
  <si>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</si>
  <si>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</si>
  <si>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</si>
  <si>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</si>
  <si>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</si>
  <si>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</si>
  <si>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</si>
  <si>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</si>
  <si>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</si>
  <si>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</si>
  <si>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</si>
  <si>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</si>
  <si>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</si>
  <si>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</si>
  <si>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</si>
  <si>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</si>
  <si>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</si>
  <si>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</si>
  <si>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</si>
  <si>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</si>
  <si>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</si>
  <si>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</si>
  <si>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</si>
  <si>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</si>
  <si>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</si>
  <si>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</si>
  <si>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</si>
  <si>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</si>
  <si>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</si>
  <si>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</si>
  <si>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</si>
  <si>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</si>
  <si>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</si>
  <si>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</si>
  <si>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</si>
  <si>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</si>
  <si>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</si>
  <si>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</si>
  <si>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</si>
  <si>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</si>
  <si>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</si>
  <si>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</si>
  <si>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</si>
  <si>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</si>
  <si>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</si>
  <si>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</si>
  <si>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</si>
  <si>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</si>
  <si>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</si>
  <si>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</si>
  <si>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</si>
  <si>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</si>
  <si>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</si>
  <si>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</si>
  <si>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</si>
  <si>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</si>
  <si>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</si>
  <si>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</si>
  <si>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</si>
  <si>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</si>
  <si>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</si>
  <si>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</si>
  <si>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2.84</t>
  </si>
  <si>
    <t>▲ 4.85</t>
  </si>
  <si>
    <t>▲ 0.73</t>
  </si>
  <si>
    <t>▲ 0.37</t>
  </si>
  <si>
    <t>一般会計</t>
  </si>
  <si>
    <t>大子町水道事業会計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</si>
  <si>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</si>
  <si>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</si>
  <si>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</si>
  <si>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</si>
  <si>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</si>
  <si>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</si>
  <si>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</si>
  <si>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</si>
  <si>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</si>
  <si>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</si>
  <si>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</si>
  <si>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</si>
  <si>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</si>
  <si>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大子町庁舎建設基金</t>
    <phoneticPr fontId="5"/>
  </si>
  <si>
    <t>大子町森林環境譲与税基金</t>
    <phoneticPr fontId="5"/>
  </si>
  <si>
    <t>武藤文化福祉基金</t>
    <phoneticPr fontId="5"/>
  </si>
  <si>
    <t>-</t>
    <phoneticPr fontId="2"/>
  </si>
  <si>
    <t>大子町観光振興基金</t>
    <phoneticPr fontId="5"/>
  </si>
  <si>
    <t>大子町文化振興基金</t>
    <phoneticPr fontId="5"/>
  </si>
  <si>
    <t>茨城県市町村総合事務組合（一般会計）</t>
    <rPh sb="13" eb="17">
      <t>イッパンカイケイ</t>
    </rPh>
    <phoneticPr fontId="2"/>
  </si>
  <si>
    <t>茨城租税債権管理機構</t>
  </si>
  <si>
    <t>茨城県後期高齢者医療広域連合（後期高齢医療特別会計）</t>
  </si>
  <si>
    <t>茨城北農業共済事務組合</t>
  </si>
  <si>
    <t>茨城県後期高齢者医療広域連合（一般会計）</t>
    <phoneticPr fontId="2"/>
  </si>
  <si>
    <t>大子町特産品流通公社</t>
    <phoneticPr fontId="2"/>
  </si>
  <si>
    <t>-</t>
    <phoneticPr fontId="2"/>
  </si>
  <si>
    <t>-</t>
    <phoneticPr fontId="2"/>
  </si>
  <si>
    <t>-</t>
    <phoneticPr fontId="2"/>
  </si>
  <si>
    <t>茨城県市町村総合事務組合（県民交通災害共済事業特別会計）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</si>
  <si>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</si>
  <si>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</si>
  <si>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</si>
  <si>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は、平成30年度から大型建設事業（廃棄物処理施設整備事業、学校耐震化事業等）の元金償還が開始されたことより、平成30年度及び令和元年度において比率が上昇した。令和２年度においては、普通交付税額の増により標準財政規模が増加したことで当該比率は減少したものの、類似団体と比較すると平均を上回ることになった。
　一方で、</t>
    </r>
    <r>
      <rPr>
        <sz val="11"/>
        <color theme="1"/>
        <rFont val="游ゴシック"/>
        <family val="3"/>
        <charset val="128"/>
      </rPr>
      <t>有形固定資産減価償却率は平均値を下回っている。施設類型別にみた場合、幼稚園・保育所及び公民館は90％を超え老朽化が著しいことから、対策を計画的に検討していく。</t>
    </r>
    <rPh sb="9" eb="11">
      <t>ヘイセイ</t>
    </rPh>
    <rPh sb="13" eb="15">
      <t>ネンド</t>
    </rPh>
    <rPh sb="17" eb="19">
      <t>オオガタ</t>
    </rPh>
    <rPh sb="19" eb="21">
      <t>ケンセツ</t>
    </rPh>
    <rPh sb="21" eb="23">
      <t>ジギョウ</t>
    </rPh>
    <rPh sb="61" eb="63">
      <t>ヘイセイ</t>
    </rPh>
    <rPh sb="65" eb="67">
      <t>ネンド</t>
    </rPh>
    <rPh sb="67" eb="68">
      <t>オヨ</t>
    </rPh>
    <rPh sb="69" eb="71">
      <t>レイワ</t>
    </rPh>
    <rPh sb="71" eb="74">
      <t>ガンネンド</t>
    </rPh>
    <rPh sb="78" eb="80">
      <t>ヒリツ</t>
    </rPh>
    <rPh sb="81" eb="83">
      <t>ジョウショウ</t>
    </rPh>
    <rPh sb="86" eb="88">
      <t>レイワ</t>
    </rPh>
    <rPh sb="89" eb="91">
      <t>ネンド</t>
    </rPh>
    <rPh sb="97" eb="99">
      <t>フツウ</t>
    </rPh>
    <rPh sb="99" eb="102">
      <t>コウフゼイ</t>
    </rPh>
    <rPh sb="102" eb="103">
      <t>ガク</t>
    </rPh>
    <rPh sb="108" eb="110">
      <t>ヒョウジュン</t>
    </rPh>
    <rPh sb="110" eb="112">
      <t>ザイセイ</t>
    </rPh>
    <rPh sb="112" eb="114">
      <t>キボ</t>
    </rPh>
    <rPh sb="115" eb="117">
      <t>ゾウカ</t>
    </rPh>
    <rPh sb="122" eb="124">
      <t>トウガイ</t>
    </rPh>
    <rPh sb="124" eb="126">
      <t>ヒリツ</t>
    </rPh>
    <rPh sb="127" eb="129">
      <t>ゲンショウ</t>
    </rPh>
    <rPh sb="135" eb="137">
      <t>ルイジ</t>
    </rPh>
    <rPh sb="137" eb="139">
      <t>ダンタイ</t>
    </rPh>
    <rPh sb="140" eb="142">
      <t>ヒカク</t>
    </rPh>
    <rPh sb="145" eb="147">
      <t>ヘイキン</t>
    </rPh>
    <rPh sb="148" eb="150">
      <t>ウワマワ</t>
    </rPh>
    <rPh sb="160" eb="162">
      <t>イッポウ</t>
    </rPh>
    <rPh sb="178" eb="179">
      <t>チ</t>
    </rPh>
    <rPh sb="205" eb="206">
      <t>オヨ</t>
    </rPh>
    <rPh sb="229" eb="231">
      <t>タイサク</t>
    </rPh>
    <rPh sb="232" eb="234">
      <t>ケイカク</t>
    </rPh>
    <rPh sb="234" eb="235">
      <t>テキ</t>
    </rPh>
    <rPh sb="236" eb="238">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</si>
  <si>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</si>
  <si>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</si>
  <si>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</si>
  <si>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</si>
  <si>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</si>
  <si>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</si>
  <si>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ものの、将来負担比率は、前述のとおり類似団体より高い水準にある。現在は新庁舎建設や衛生センター建設等の大型建設事業が進められていることから、引き続き各種事務事業の整理・見直しを図るとともに、充当可能基金への計画的な積立を行うなど、公債費の適正化に努めていく。</t>
    <rPh sb="30" eb="32">
      <t>ショウライ</t>
    </rPh>
    <rPh sb="32" eb="34">
      <t>フタン</t>
    </rPh>
    <rPh sb="34" eb="36">
      <t>ヒリツ</t>
    </rPh>
    <rPh sb="38" eb="40">
      <t>ゼンジュツ</t>
    </rPh>
    <rPh sb="58" eb="60">
      <t>ゲンザイ</t>
    </rPh>
    <rPh sb="67" eb="69">
      <t>エイセイ</t>
    </rPh>
    <rPh sb="73" eb="75">
      <t>ケンセツ</t>
    </rPh>
    <rPh sb="79" eb="81">
      <t>ケンセツ</t>
    </rPh>
    <rPh sb="102" eb="104">
      <t>ジム</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</si>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</sst>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1"/>
      <color theme="1"/>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4"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33DC-4AD5-8B20-2C789CCB5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86438</c:v>
                </c:pt>
                <c:pt idx="1">
                  <c:v>78858</c:v>
                </c:pt>
                <c:pt idx="2">
                  <c:v>64593</c:v>
                </c:pt>
                <c:pt idx="3">
                  <c:v>49035</c:v>
                </c:pt>
                <c:pt idx="4">
                  <c:v>64656</c:v>
                </c:pt>
              </c:numCache>
            </c:numRef>
          </c:val>
          <c:smooth val="0"/>
          <c:extLst>
            <c:ext xmlns:c16="http://schemas.microsoft.com/office/drawing/2014/chart" uri="{C3380CC4-5D6E-409C-BE32-E72D297353CC}">
              <c16:uniqueId val="{00000001-33DC-4AD5-8B20-2C789CCB53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8.3699999999999992</c:v>
                </c:pt>
                <c:pt idx="1">
                  <c:v>6.2</c:v>
                </c:pt>
                <c:pt idx="2">
                  <c:v>10.42</c:v>
                </c:pt>
                <c:pt idx="3">
                  <c:v>9.14</c:v>
                </c:pt>
                <c:pt idx="4">
                  <c:v>15.26</c:v>
                </c:pt>
              </c:numCache>
            </c:numRef>
          </c:val>
          <c:extLst>
            <c:ext xmlns:c16="http://schemas.microsoft.com/office/drawing/2014/chart" uri="{C3380CC4-5D6E-409C-BE32-E72D297353CC}">
              <c16:uniqueId val="{00000000-39A7-4CD3-9D6F-E05B1B637F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28.08</c:v>
                </c:pt>
                <c:pt idx="1">
                  <c:v>26.07</c:v>
                </c:pt>
                <c:pt idx="2">
                  <c:v>21.08</c:v>
                </c:pt>
                <c:pt idx="3">
                  <c:v>21.63</c:v>
                </c:pt>
                <c:pt idx="4">
                  <c:v>22.15</c:v>
                </c:pt>
              </c:numCache>
            </c:numRef>
          </c:val>
          <c:extLst>
            <c:ext xmlns:c16="http://schemas.microsoft.com/office/drawing/2014/chart" uri="{C3380CC4-5D6E-409C-BE32-E72D297353CC}">
              <c16:uniqueId val="{00000001-39A7-4CD3-9D6F-E05B1B637F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-2.84</c:v>
                </c:pt>
                <c:pt idx="1">
                  <c:v>-4.8499999999999996</c:v>
                </c:pt>
                <c:pt idx="2">
                  <c:v>-0.73</c:v>
                </c:pt>
                <c:pt idx="3">
                  <c:v>-0.37</c:v>
                </c:pt>
                <c:pt idx="4">
                  <c:v>8.2100000000000009</c:v>
                </c:pt>
              </c:numCache>
            </c:numRef>
          </c:val>
          <c:smooth val="0"/>
          <c:extLst>
            <c:ext xmlns:c16="http://schemas.microsoft.com/office/drawing/2014/chart" uri="{C3380CC4-5D6E-409C-BE32-E72D297353CC}">
              <c16:uniqueId val="{00000002-39A7-4CD3-9D6F-E05B1B637F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4B-408A-910C-8388374249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4B-408A-910C-8388374249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4B-408A-910C-838837424992}"/>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4B-408A-910C-838837424992}"/>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834B-408A-910C-838837424992}"/>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0.16</c:v>
                </c:pt>
                <c:pt idx="4">
                  <c:v>#N/A</c:v>
                </c:pt>
                <c:pt idx="5">
                  <c:v>0.17</c:v>
                </c:pt>
                <c:pt idx="6">
                  <c:v>#N/A</c:v>
                </c:pt>
                <c:pt idx="7">
                  <c:v>0.13</c:v>
                </c:pt>
                <c:pt idx="8">
                  <c:v>#N/A</c:v>
                </c:pt>
                <c:pt idx="9">
                  <c:v>0.15</c:v>
                </c:pt>
              </c:numCache>
            </c:numRef>
          </c:val>
          <c:extLst>
            <c:ext xmlns:c16="http://schemas.microsoft.com/office/drawing/2014/chart" uri="{C3380CC4-5D6E-409C-BE32-E72D297353CC}">
              <c16:uniqueId val="{00000005-834B-408A-910C-838837424992}"/>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c:v>
                </c:pt>
                <c:pt idx="2">
                  <c:v>#N/A</c:v>
                </c:pt>
                <c:pt idx="3">
                  <c:v>1.46</c:v>
                </c:pt>
                <c:pt idx="4">
                  <c:v>#N/A</c:v>
                </c:pt>
                <c:pt idx="5">
                  <c:v>0.79</c:v>
                </c:pt>
                <c:pt idx="6">
                  <c:v>#N/A</c:v>
                </c:pt>
                <c:pt idx="7">
                  <c:v>1.1000000000000001</c:v>
                </c:pt>
                <c:pt idx="8">
                  <c:v>#N/A</c:v>
                </c:pt>
                <c:pt idx="9">
                  <c:v>1.07</c:v>
                </c:pt>
              </c:numCache>
            </c:numRef>
          </c:val>
          <c:extLst>
            <c:ext xmlns:c16="http://schemas.microsoft.com/office/drawing/2014/chart" uri="{C3380CC4-5D6E-409C-BE32-E72D297353CC}">
              <c16:uniqueId val="{00000006-834B-408A-910C-838837424992}"/>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2.23</c:v>
                </c:pt>
                <c:pt idx="4">
                  <c:v>#N/A</c:v>
                </c:pt>
                <c:pt idx="5">
                  <c:v>2.13</c:v>
                </c:pt>
                <c:pt idx="6">
                  <c:v>#N/A</c:v>
                </c:pt>
                <c:pt idx="7">
                  <c:v>1.75</c:v>
                </c:pt>
                <c:pt idx="8">
                  <c:v>#N/A</c:v>
                </c:pt>
                <c:pt idx="9">
                  <c:v>1.54</c:v>
                </c:pt>
              </c:numCache>
            </c:numRef>
          </c:val>
          <c:extLst>
            <c:ext xmlns:c16="http://schemas.microsoft.com/office/drawing/2014/chart" uri="{C3380CC4-5D6E-409C-BE32-E72D297353CC}">
              <c16:uniqueId val="{00000007-834B-408A-910C-838837424992}"/>
            </c:ext>
          </c:extLst>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9.2100000000000009</c:v>
                </c:pt>
                <c:pt idx="2">
                  <c:v>#N/A</c:v>
                </c:pt>
                <c:pt idx="3">
                  <c:v>9.19</c:v>
                </c:pt>
                <c:pt idx="4">
                  <c:v>#N/A</c:v>
                </c:pt>
                <c:pt idx="5">
                  <c:v>9.14</c:v>
                </c:pt>
                <c:pt idx="6">
                  <c:v>#N/A</c:v>
                </c:pt>
                <c:pt idx="7">
                  <c:v>10.1</c:v>
                </c:pt>
                <c:pt idx="8">
                  <c:v>#N/A</c:v>
                </c:pt>
                <c:pt idx="9">
                  <c:v>10.130000000000001</c:v>
                </c:pt>
              </c:numCache>
            </c:numRef>
          </c:val>
          <c:extLst>
            <c:ext xmlns:c16="http://schemas.microsoft.com/office/drawing/2014/chart" uri="{C3380CC4-5D6E-409C-BE32-E72D297353CC}">
              <c16:uniqueId val="{00000008-834B-408A-910C-8388374249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8.3699999999999992</c:v>
                </c:pt>
                <c:pt idx="2">
                  <c:v>#N/A</c:v>
                </c:pt>
                <c:pt idx="3">
                  <c:v>6.19</c:v>
                </c:pt>
                <c:pt idx="4">
                  <c:v>#N/A</c:v>
                </c:pt>
                <c:pt idx="5">
                  <c:v>10.42</c:v>
                </c:pt>
                <c:pt idx="6">
                  <c:v>#N/A</c:v>
                </c:pt>
                <c:pt idx="7">
                  <c:v>9.1300000000000008</c:v>
                </c:pt>
                <c:pt idx="8">
                  <c:v>#N/A</c:v>
                </c:pt>
                <c:pt idx="9">
                  <c:v>15.25</c:v>
                </c:pt>
              </c:numCache>
            </c:numRef>
          </c:val>
          <c:extLst>
            <c:ext xmlns:c16="http://schemas.microsoft.com/office/drawing/2014/chart" uri="{C3380CC4-5D6E-409C-BE32-E72D297353CC}">
              <c16:uniqueId val="{00000009-834B-408A-910C-8388374249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747</c:v>
                </c:pt>
                <c:pt idx="5">
                  <c:v>750</c:v>
                </c:pt>
                <c:pt idx="8">
                  <c:v>808</c:v>
                </c:pt>
                <c:pt idx="11">
                  <c:v>822</c:v>
                </c:pt>
                <c:pt idx="14">
                  <c:v>851</c:v>
                </c:pt>
              </c:numCache>
            </c:numRef>
          </c:val>
          <c:extLst>
            <c:ext xmlns:c16="http://schemas.microsoft.com/office/drawing/2014/chart" uri="{C3380CC4-5D6E-409C-BE32-E72D297353CC}">
              <c16:uniqueId val="{00000000-148F-420D-9788-CF3EF5ABF8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8F-420D-9788-CF3EF5ABF8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4</c:v>
                </c:pt>
                <c:pt idx="9">
                  <c:v>3</c:v>
                </c:pt>
                <c:pt idx="12">
                  <c:v>2</c:v>
                </c:pt>
              </c:numCache>
            </c:numRef>
          </c:val>
          <c:extLst>
            <c:ext xmlns:c16="http://schemas.microsoft.com/office/drawing/2014/chart" uri="{C3380CC4-5D6E-409C-BE32-E72D297353CC}">
              <c16:uniqueId val="{00000002-148F-420D-9788-CF3EF5ABF8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F-420D-9788-CF3EF5ABF8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c:v>
                </c:pt>
                <c:pt idx="3">
                  <c:v>20</c:v>
                </c:pt>
                <c:pt idx="6">
                  <c:v>36</c:v>
                </c:pt>
                <c:pt idx="9">
                  <c:v>20</c:v>
                </c:pt>
                <c:pt idx="12">
                  <c:v>28</c:v>
                </c:pt>
              </c:numCache>
            </c:numRef>
          </c:val>
          <c:extLst>
            <c:ext xmlns:c16="http://schemas.microsoft.com/office/drawing/2014/chart" uri="{C3380CC4-5D6E-409C-BE32-E72D297353CC}">
              <c16:uniqueId val="{00000004-148F-420D-9788-CF3EF5ABF8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F-420D-9788-CF3EF5ABF8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8F-420D-9788-CF3EF5ABF8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882</c:v>
                </c:pt>
                <c:pt idx="3">
                  <c:v>897</c:v>
                </c:pt>
                <c:pt idx="6">
                  <c:v>956</c:v>
                </c:pt>
                <c:pt idx="9">
                  <c:v>973</c:v>
                </c:pt>
                <c:pt idx="12">
                  <c:v>1011</c:v>
                </c:pt>
              </c:numCache>
            </c:numRef>
          </c:val>
          <c:extLst>
            <c:ext xmlns:c16="http://schemas.microsoft.com/office/drawing/2014/chart" uri="{C3380CC4-5D6E-409C-BE32-E72D297353CC}">
              <c16:uniqueId val="{00000007-148F-420D-9788-CF3EF5ABF8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169</c:v>
                </c:pt>
                <c:pt idx="2">
                  <c:v>#N/A</c:v>
                </c:pt>
                <c:pt idx="3">
                  <c:v>#N/A</c:v>
                </c:pt>
                <c:pt idx="4">
                  <c:v>172</c:v>
                </c:pt>
                <c:pt idx="5">
                  <c:v>#N/A</c:v>
                </c:pt>
                <c:pt idx="6">
                  <c:v>#N/A</c:v>
                </c:pt>
                <c:pt idx="7">
                  <c:v>188</c:v>
                </c:pt>
                <c:pt idx="8">
                  <c:v>#N/A</c:v>
                </c:pt>
                <c:pt idx="9">
                  <c:v>#N/A</c:v>
                </c:pt>
                <c:pt idx="10">
                  <c:v>174</c:v>
                </c:pt>
                <c:pt idx="11">
                  <c:v>#N/A</c:v>
                </c:pt>
                <c:pt idx="12">
                  <c:v>#N/A</c:v>
                </c:pt>
                <c:pt idx="13">
                  <c:v>190</c:v>
                </c:pt>
                <c:pt idx="14">
                  <c:v>#N/A</c:v>
                </c:pt>
              </c:numCache>
            </c:numRef>
          </c:val>
          <c:smooth val="0"/>
          <c:extLst>
            <c:ext xmlns:c16="http://schemas.microsoft.com/office/drawing/2014/chart" uri="{C3380CC4-5D6E-409C-BE32-E72D297353CC}">
              <c16:uniqueId val="{00000008-148F-420D-9788-CF3EF5ABF8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8296</c:v>
                </c:pt>
                <c:pt idx="5">
                  <c:v>8340</c:v>
                </c:pt>
                <c:pt idx="8">
                  <c:v>8244</c:v>
                </c:pt>
                <c:pt idx="11">
                  <c:v>7974</c:v>
                </c:pt>
                <c:pt idx="14">
                  <c:v>8636</c:v>
                </c:pt>
              </c:numCache>
            </c:numRef>
          </c:val>
          <c:extLst>
            <c:ext xmlns:c16="http://schemas.microsoft.com/office/drawing/2014/chart" uri="{C3380CC4-5D6E-409C-BE32-E72D297353CC}">
              <c16:uniqueId val="{00000000-D06E-434C-8C89-437B3E6EBA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254</c:v>
                </c:pt>
                <c:pt idx="5">
                  <c:v>210</c:v>
                </c:pt>
                <c:pt idx="8">
                  <c:v>177</c:v>
                </c:pt>
                <c:pt idx="11">
                  <c:v>132</c:v>
                </c:pt>
                <c:pt idx="14">
                  <c:v>102</c:v>
                </c:pt>
              </c:numCache>
            </c:numRef>
          </c:val>
          <c:extLst>
            <c:ext xmlns:c16="http://schemas.microsoft.com/office/drawing/2014/chart" uri="{C3380CC4-5D6E-409C-BE32-E72D297353CC}">
              <c16:uniqueId val="{00000001-D06E-434C-8C89-437B3E6EBA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3800</c:v>
                </c:pt>
                <c:pt idx="5">
                  <c:v>3975</c:v>
                </c:pt>
                <c:pt idx="8">
                  <c:v>3837</c:v>
                </c:pt>
                <c:pt idx="11">
                  <c:v>3980</c:v>
                </c:pt>
                <c:pt idx="14">
                  <c:v>3994</c:v>
                </c:pt>
              </c:numCache>
            </c:numRef>
          </c:val>
          <c:extLst>
            <c:ext xmlns:c16="http://schemas.microsoft.com/office/drawing/2014/chart" uri="{C3380CC4-5D6E-409C-BE32-E72D297353CC}">
              <c16:uniqueId val="{00000002-D06E-434C-8C89-437B3E6EBA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6E-434C-8C89-437B3E6EBA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6E-434C-8C89-437B3E6EBA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4</c:v>
                </c:pt>
                <c:pt idx="6">
                  <c:v>0</c:v>
                </c:pt>
                <c:pt idx="9">
                  <c:v>0</c:v>
                </c:pt>
                <c:pt idx="12">
                  <c:v>0</c:v>
                </c:pt>
              </c:numCache>
            </c:numRef>
          </c:val>
          <c:extLst>
            <c:ext xmlns:c16="http://schemas.microsoft.com/office/drawing/2014/chart" uri="{C3380CC4-5D6E-409C-BE32-E72D297353CC}">
              <c16:uniqueId val="{00000005-D06E-434C-8C89-437B3E6EBA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3351</c:v>
                </c:pt>
                <c:pt idx="3">
                  <c:v>3278</c:v>
                </c:pt>
                <c:pt idx="6">
                  <c:v>3328</c:v>
                </c:pt>
                <c:pt idx="9">
                  <c:v>3301</c:v>
                </c:pt>
                <c:pt idx="12">
                  <c:v>3283</c:v>
                </c:pt>
              </c:numCache>
            </c:numRef>
          </c:val>
          <c:extLst>
            <c:ext xmlns:c16="http://schemas.microsoft.com/office/drawing/2014/chart" uri="{C3380CC4-5D6E-409C-BE32-E72D297353CC}">
              <c16:uniqueId val="{00000006-D06E-434C-8C89-437B3E6EBA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6E-434C-8C89-437B3E6EBA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330</c:v>
                </c:pt>
                <c:pt idx="3">
                  <c:v>317</c:v>
                </c:pt>
                <c:pt idx="6">
                  <c:v>343</c:v>
                </c:pt>
                <c:pt idx="9">
                  <c:v>369</c:v>
                </c:pt>
                <c:pt idx="12">
                  <c:v>531</c:v>
                </c:pt>
              </c:numCache>
            </c:numRef>
          </c:val>
          <c:extLst>
            <c:ext xmlns:c16="http://schemas.microsoft.com/office/drawing/2014/chart" uri="{C3380CC4-5D6E-409C-BE32-E72D297353CC}">
              <c16:uniqueId val="{00000008-D06E-434C-8C89-437B3E6EBA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11</c:v>
                </c:pt>
                <c:pt idx="6">
                  <c:v>8</c:v>
                </c:pt>
                <c:pt idx="9">
                  <c:v>5</c:v>
                </c:pt>
                <c:pt idx="12">
                  <c:v>3</c:v>
                </c:pt>
              </c:numCache>
            </c:numRef>
          </c:val>
          <c:extLst>
            <c:ext xmlns:c16="http://schemas.microsoft.com/office/drawing/2014/chart" uri="{C3380CC4-5D6E-409C-BE32-E72D297353CC}">
              <c16:uniqueId val="{00000009-D06E-434C-8C89-437B3E6EBA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10059</c:v>
                </c:pt>
                <c:pt idx="3">
                  <c:v>10034</c:v>
                </c:pt>
                <c:pt idx="6">
                  <c:v>9811</c:v>
                </c:pt>
                <c:pt idx="9">
                  <c:v>9696</c:v>
                </c:pt>
                <c:pt idx="12">
                  <c:v>10069</c:v>
                </c:pt>
              </c:numCache>
            </c:numRef>
          </c:val>
          <c:extLst>
            <c:ext xmlns:c16="http://schemas.microsoft.com/office/drawing/2014/chart" uri="{C3380CC4-5D6E-409C-BE32-E72D297353CC}">
              <c16:uniqueId val="{0000000A-D06E-434C-8C89-437B3E6EBA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1405</c:v>
                </c:pt>
                <c:pt idx="2">
                  <c:v>#N/A</c:v>
                </c:pt>
                <c:pt idx="3">
                  <c:v>#N/A</c:v>
                </c:pt>
                <c:pt idx="4">
                  <c:v>1119</c:v>
                </c:pt>
                <c:pt idx="5">
                  <c:v>#N/A</c:v>
                </c:pt>
                <c:pt idx="6">
                  <c:v>#N/A</c:v>
                </c:pt>
                <c:pt idx="7">
                  <c:v>1232</c:v>
                </c:pt>
                <c:pt idx="8">
                  <c:v>#N/A</c:v>
                </c:pt>
                <c:pt idx="9">
                  <c:v>#N/A</c:v>
                </c:pt>
                <c:pt idx="10">
                  <c:v>1285</c:v>
                </c:pt>
                <c:pt idx="11">
                  <c:v>#N/A</c:v>
                </c:pt>
                <c:pt idx="12">
                  <c:v>#N/A</c:v>
                </c:pt>
                <c:pt idx="13">
                  <c:v>1153</c:v>
                </c:pt>
                <c:pt idx="14">
                  <c:v>#N/A</c:v>
                </c:pt>
              </c:numCache>
            </c:numRef>
          </c:val>
          <c:smooth val="0"/>
          <c:extLst>
            <c:ext xmlns:c16="http://schemas.microsoft.com/office/drawing/2014/chart" uri="{C3380CC4-5D6E-409C-BE32-E72D297353CC}">
              <c16:uniqueId val="{0000000B-D06E-434C-8C89-437B3E6EBA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1245</c:v>
                </c:pt>
                <c:pt idx="1">
                  <c:v>1293</c:v>
                </c:pt>
                <c:pt idx="2">
                  <c:v>1395</c:v>
                </c:pt>
              </c:numCache>
            </c:numRef>
          </c:val>
          <c:extLst>
            <c:ext xmlns:c16="http://schemas.microsoft.com/office/drawing/2014/chart" uri="{C3380CC4-5D6E-409C-BE32-E72D297353CC}">
              <c16:uniqueId val="{00000000-5725-4AFF-83E1-B15860A65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1205</c:v>
                </c:pt>
                <c:pt idx="1">
                  <c:v>1205</c:v>
                </c:pt>
                <c:pt idx="2">
                  <c:v>1204</c:v>
                </c:pt>
              </c:numCache>
            </c:numRef>
          </c:val>
          <c:extLst>
            <c:ext xmlns:c16="http://schemas.microsoft.com/office/drawing/2014/chart" uri="{C3380CC4-5D6E-409C-BE32-E72D297353CC}">
              <c16:uniqueId val="{00000001-5725-4AFF-83E1-B15860A65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1222</c:v>
                </c:pt>
                <c:pt idx="1">
                  <c:v>1335</c:v>
                </c:pt>
                <c:pt idx="2">
                  <c:v>1281</c:v>
                </c:pt>
              </c:numCache>
            </c:numRef>
          </c:val>
          <c:extLst>
            <c:ext xmlns:c16="http://schemas.microsoft.com/office/drawing/2014/chart" uri="{C3380CC4-5D6E-409C-BE32-E72D297353CC}">
              <c16:uniqueId val="{00000002-5725-4AFF-83E1-B15860A65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{86BFD30F-71FC-4E9F-A8BF-64C8672BB6FE}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616-4814-86E0-DAE028B0B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{C2AFEEBF-0CB3-4EF4-89AF-BC3051A114E6}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16-4814-86E0-DAE028B0B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{0442F815-4FDF-48B6-A3E3-628B55B99F4B}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16-4814-86E0-DAE028B0B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{D38B9260-C347-406C-A3AF-5F244A7DE819}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16-4814-86E0-DAE028B0B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{74659C24-D1AA-40D3-AEC2-22094853BF47}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16-4814-86E0-DAE028B0BF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{FF5F82E5-B11E-4480-957F-96D4347B76E5}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616-4814-86E0-DAE028B0BF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{02D33D8D-D2BE-4ACB-8786-265F938E61FB}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616-4814-86E0-DAE028B0BF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{D979605E-1524-4A79-A3D4-F92945040CB6}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616-4814-86E0-DAE028B0BF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{A381CE32-10E1-436F-8414-9009F28BF8FB}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616-4814-86E0-DAE028B0B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56.1</c:v>
                </c:pt>
                <c:pt idx="16">
                  <c:v>57.6</c:v>
                </c:pt>
                <c:pt idx="24">
                  <c:v>59.3</c:v>
                </c:pt>
                <c:pt idx="32">
                  <c:v>60.9</c:v>
                </c:pt>
              </c:numCache>
            </c:numRef>
          </c:xVal>
          <c:yVal>
            <c:numRef>
              <c:f>公会計指標分析・財政指標組合せ分析表!$BP$51:$DC$51</c:f>
              <c:numCache>
                <c:formatCode>#,##0.0;"▲ "#,##0.0</c:formatCode>
                <c:ptCount val="40"/>
                <c:pt idx="0">
                  <c:v>26.3</c:v>
                </c:pt>
                <c:pt idx="8">
                  <c:v>21.3</c:v>
                </c:pt>
                <c:pt idx="16">
                  <c:v>23.8</c:v>
                </c:pt>
                <c:pt idx="24">
                  <c:v>24.6</c:v>
                </c:pt>
                <c:pt idx="32">
                  <c:v>20.9</c:v>
                </c:pt>
              </c:numCache>
            </c:numRef>
          </c:yVal>
          <c:smooth val="0"/>
          <c:extLst>
            <c:ext xmlns:c16="http://schemas.microsoft.com/office/drawing/2014/chart" uri="{C3380CC4-5D6E-409C-BE32-E72D297353CC}">
              <c16:uniqueId val="{00000009-C616-4814-86E0-DAE028B0BF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{57432289-2922-4BE1-A466-3B3E9E44578D}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616-4814-86E0-DAE028B0BF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{64776EAD-C2E2-4786-835E-E1566BFF9952}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16-4814-86E0-DAE028B0B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{D742A5A5-40CC-4432-8B06-50090CC22407}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16-4814-86E0-DAE028B0B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{E20C0560-2B84-4210-8DC5-80F0B9374B77}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16-4814-86E0-DAE028B0B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{DECD8534-3DA0-4D11-86B2-60597BFF23A3}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16-4814-86E0-DAE028B0BF6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{40456758-2275-4AF1-B55D-2885D9F61A42}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616-4814-86E0-DAE028B0BF6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{1D1DED1C-1DDD-4FC1-81B8-2AF1882566BB}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616-4814-86E0-DAE028B0BF6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{BECF085E-6A7B-4ADC-88BB-5B11300C276F}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616-4814-86E0-DAE028B0BF6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{1559CD03-71D0-4D7E-88B5-5E0EF18FF7A9}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616-4814-86E0-DAE028B0B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C616-4814-86E0-DAE028B0BF6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{257F9512-BFC4-4752-A99D-A42D72B6A914}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A0-4044-8A90-DAAD3A0BB9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{40F62A26-AA87-46AB-97B5-247E1A41537C}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0-4044-8A90-DAAD3A0BB9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{AEAAD2BD-9B5E-41E9-9C41-263CEB3767B1}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0-4044-8A90-DAAD3A0BB9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{B39460D5-96C5-409A-BA6C-FFE36263321C}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0-4044-8A90-DAAD3A0BB9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{D62F9860-D082-471C-BB00-012EBC585BEE}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0-4044-8A90-DAAD3A0BB98C}"/>
                </c:ext>
              </c:extLst>
            </c:dLbl>
            <c:dLbl>
              <c:idx val="8"/>
              <c:layout>
                <c:manualLayout>
                  <c:x val="-2.3468945565572323E-2"/>
                  <c:y val="-5.395686163570693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{A3E388E2-DFD2-41FC-9F16-ACAA3BA70118}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A0-4044-8A90-DAAD3A0BB98C}"/>
                </c:ext>
              </c:extLst>
            </c:dLbl>
            <c:dLbl>
              <c:idx val="16"/>
              <c:layout>
                <c:manualLayout>
                  <c:x val="-2.3468945565572323E-2"/>
                  <c:y val="-7.14321186212546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{7D50296C-DA8D-4300-8751-65E962254FF2}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A0-4044-8A90-DAAD3A0BB98C}"/>
                </c:ext>
              </c:extLst>
            </c:dLbl>
            <c:dLbl>
              <c:idx val="24"/>
              <c:layout>
                <c:manualLayout>
                  <c:x val="-3.9799388778614025E-2"/>
                  <c:y val="-4.6056872115826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{982D487A-3A60-4976-8540-C6AC7780D37A}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A0-4044-8A90-DAAD3A0BB98C}"/>
                </c:ext>
              </c:extLst>
            </c:dLbl>
            <c:dLbl>
              <c:idx val="32"/>
              <c:layout>
                <c:manualLayout>
                  <c:x val="-3.9799388778614025E-2"/>
                  <c:y val="-7.822090722217241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{C8CD1615-921D-412E-9729-EEEB10F92937}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A0-4044-8A90-DAAD3A0BB9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3.3</c:v>
                </c:pt>
                <c:pt idx="16">
                  <c:v>3.3</c:v>
                </c:pt>
                <c:pt idx="24">
                  <c:v>3.4</c:v>
                </c:pt>
                <c:pt idx="32">
                  <c:v>3.4</c:v>
                </c:pt>
              </c:numCache>
            </c:numRef>
          </c:xVal>
          <c:yVal>
            <c:numRef>
              <c:f>公会計指標分析・財政指標組合せ分析表!$BP$73:$DC$73</c:f>
              <c:numCache>
                <c:formatCode>#,##0.0;"▲ "#,##0.0</c:formatCode>
                <c:ptCount val="40"/>
                <c:pt idx="0">
                  <c:v>26.3</c:v>
                </c:pt>
                <c:pt idx="8">
                  <c:v>21.3</c:v>
                </c:pt>
                <c:pt idx="16">
                  <c:v>23.8</c:v>
                </c:pt>
                <c:pt idx="24">
                  <c:v>24.6</c:v>
                </c:pt>
                <c:pt idx="32">
                  <c:v>20.9</c:v>
                </c:pt>
              </c:numCache>
            </c:numRef>
          </c:yVal>
          <c:smooth val="0"/>
          <c:extLst>
            <c:ext xmlns:c16="http://schemas.microsoft.com/office/drawing/2014/chart" uri="{C3380CC4-5D6E-409C-BE32-E72D297353CC}">
              <c16:uniqueId val="{00000009-5AA0-4044-8A90-DAAD3A0BB9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{0D5629B2-7146-4788-A7C6-CB2116AD1E48}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A0-4044-8A90-DAAD3A0BB9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{19415AD8-F690-47AA-8F3D-644F8D198961}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0-4044-8A90-DAAD3A0BB9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{CA40F6B0-B3D9-4AF5-AC2D-09518A92E9A0}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0-4044-8A90-DAAD3A0BB9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{470AC7FA-E6FF-456B-9E64-725E2BFC87E5}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0-4044-8A90-DAAD3A0BB9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{0623CC07-61B6-4F79-B599-6E7A21BC2498}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0-4044-8A90-DAAD3A0BB98C}"/>
                </c:ext>
              </c:extLst>
            </c:dLbl>
            <c:dLbl>
              <c:idx val="8"/>
              <c:layout>
                <c:manualLayout>
                  <c:x val="0"/>
                  <c:y val="1.000577434042031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{E63099A5-9109-48B4-8B38-B91007A21D1A}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A0-4044-8A90-DAAD3A0BB98C}"/>
                </c:ext>
              </c:extLst>
            </c:dLbl>
            <c:dLbl>
              <c:idx val="16"/>
              <c:layout>
                <c:manualLayout>
                  <c:x val="0"/>
                  <c:y val="-1.000577434042031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{5B44D30A-3C89-4F97-B711-2AA60F67FB85}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A0-4044-8A90-DAAD3A0BB98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{E277F58E-5E3A-492D-95DA-A5FECB65FB83}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A0-4044-8A90-DAAD3A0BB98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{33311E80-14A7-4DA4-8DEE-34DAFA7E7BC6}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A0-4044-8A90-DAAD3A0BB9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5AA0-4044-8A90-DAAD3A0BB98C}"/>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％増加したが、基準財政需要額も</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％増加したため前年度と同数値となり、類似団体平均を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に加え、町民一人当たりの平均所得が低いこと等により財政基盤が弱く、これは納税義務者数の減少、少子高齢化対策に係る事業費の増加等といった形で、基準財政収入額及び基準財政需要額へ影響を及ぼしている。</a:t>
          </a:r>
        </a:p>
        <a:p>
          <a:r>
            <a:rPr kumimoji="1" lang="ja-JP" altLang="en-US" sz="1300">
              <a:latin typeface="ＭＳ Ｐゴシック" panose="020B0600070205080204" pitchFamily="50" charset="-128"/>
              <a:ea typeface="ＭＳ Ｐゴシック" panose="020B0600070205080204" pitchFamily="50" charset="-128"/>
            </a:rPr>
            <a:t>　数値の大幅な改善を見込むことは難しいものの、税の徴収率向上、歳出の徹底した見直しを行うことにより安定した財政基盤の確立に努めていく。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7" name="直線コネクタ 76"/>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前年度と比較し、地方交付税等の増により分母となる経常一般財源が増加しているが、分子となる経常経費充当一般財源も主に物件費、人件費、補助費等が増加しており、経常収支比率は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しまったが、今後も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53848</xdr:rowOff>
    </xdr:to>
    <xdr:cxnSp macro="">
      <xdr:nvCxnSpPr>
        <xdr:cNvPr id="132" name="直線コネクタ 131"/>
        <xdr:cNvCxnSpPr/>
      </xdr:nvCxnSpPr>
      <xdr:spPr>
        <a:xfrm>
          <a:off x="4114800" y="109783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5588</xdr:rowOff>
    </xdr:to>
    <xdr:cxnSp macro="">
      <xdr:nvCxnSpPr>
        <xdr:cNvPr id="135" name="直線コネクタ 134"/>
        <xdr:cNvCxnSpPr/>
      </xdr:nvCxnSpPr>
      <xdr:spPr>
        <a:xfrm>
          <a:off x="3225800" y="1092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119126</xdr:rowOff>
    </xdr:to>
    <xdr:cxnSp macro="">
      <xdr:nvCxnSpPr>
        <xdr:cNvPr id="138" name="直線コネクタ 137"/>
        <xdr:cNvCxnSpPr/>
      </xdr:nvCxnSpPr>
      <xdr:spPr>
        <a:xfrm>
          <a:off x="2336800" y="108384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37084</xdr:rowOff>
    </xdr:to>
    <xdr:cxnSp macro="">
      <xdr:nvCxnSpPr>
        <xdr:cNvPr id="141" name="直線コネクタ 140"/>
        <xdr:cNvCxnSpPr/>
      </xdr:nvCxnSpPr>
      <xdr:spPr>
        <a:xfrm>
          <a:off x="1447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2"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3" name="楕円 152"/>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4" name="テキスト ボックス 15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7" name="楕円 156"/>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8" name="テキスト ボックス 157"/>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60" name="テキスト ボックス 159"/>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物件費の増加により、人口一人当たりの金額は前年度と比較して</a:t>
          </a:r>
          <a:r>
            <a:rPr kumimoji="1" lang="en-US" altLang="ja-JP" sz="1200">
              <a:latin typeface="ＭＳ Ｐゴシック" panose="020B0600070205080204" pitchFamily="50" charset="-128"/>
              <a:ea typeface="ＭＳ Ｐゴシック" panose="020B0600070205080204" pitchFamily="50" charset="-128"/>
            </a:rPr>
            <a:t>29,057</a:t>
          </a:r>
          <a:r>
            <a:rPr kumimoji="1" lang="ja-JP" altLang="en-US" sz="1200">
              <a:latin typeface="ＭＳ Ｐゴシック" panose="020B0600070205080204" pitchFamily="50" charset="-128"/>
              <a:ea typeface="ＭＳ Ｐゴシック" panose="020B0600070205080204" pitchFamily="50" charset="-128"/>
            </a:rPr>
            <a:t>円増加し、類似団体平均を大きく上回っている状況である。</a:t>
          </a:r>
        </a:p>
        <a:p>
          <a:r>
            <a:rPr kumimoji="1" lang="ja-JP" altLang="en-US" sz="1200">
              <a:latin typeface="ＭＳ Ｐゴシック" panose="020B0600070205080204" pitchFamily="50" charset="-128"/>
              <a:ea typeface="ＭＳ Ｐゴシック" panose="020B0600070205080204" pitchFamily="50" charset="-128"/>
            </a:rPr>
            <a:t>　要因として、人件費については、町単独でごみ・し尿処理業務、消防業務を行っていることから職員数が多くなっているためである。これらの業務内容の見直し等を行い経費の抑制に向けて取り組みを進めていく。</a:t>
          </a:r>
        </a:p>
        <a:p>
          <a:r>
            <a:rPr kumimoji="1" lang="ja-JP" altLang="en-US" sz="1200">
              <a:latin typeface="ＭＳ Ｐゴシック" panose="020B0600070205080204" pitchFamily="50" charset="-128"/>
              <a:ea typeface="ＭＳ Ｐゴシック" panose="020B0600070205080204" pitchFamily="50" charset="-128"/>
            </a:rPr>
            <a:t>　物件費については、災害廃棄物処理業務や町外搬出し尿汚泥等運搬・処理業務等により、前年度から事業費が大幅に増加した。これらの業務については令和元年東日本台風が影響しているものの、業務内容や契約内容を精査し、過大にならないよう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8051</xdr:rowOff>
    </xdr:from>
    <xdr:to>
      <xdr:col>23</xdr:col>
      <xdr:colOff>133350</xdr:colOff>
      <xdr:row>89</xdr:row>
      <xdr:rowOff>70317</xdr:rowOff>
    </xdr:to>
    <xdr:cxnSp macro="">
      <xdr:nvCxnSpPr>
        <xdr:cNvPr id="195" name="直線コネクタ 194"/>
        <xdr:cNvCxnSpPr/>
      </xdr:nvCxnSpPr>
      <xdr:spPr>
        <a:xfrm>
          <a:off x="4114800" y="15095651"/>
          <a:ext cx="8382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138099</xdr:rowOff>
    </xdr:from>
    <xdr:to>
      <xdr:col>19</xdr:col>
      <xdr:colOff>133350</xdr:colOff>
      <xdr:row>88</xdr:row>
      <xdr:rowOff>8051</xdr:rowOff>
    </xdr:to>
    <xdr:cxnSp macro="">
      <xdr:nvCxnSpPr>
        <xdr:cNvPr id="198" name="直線コネクタ 197"/>
        <xdr:cNvCxnSpPr/>
      </xdr:nvCxnSpPr>
      <xdr:spPr>
        <a:xfrm>
          <a:off x="3225800" y="14711349"/>
          <a:ext cx="889000" cy="3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138099</xdr:rowOff>
    </xdr:from>
    <xdr:to>
      <xdr:col>15</xdr:col>
      <xdr:colOff>82550</xdr:colOff>
      <xdr:row>85</xdr:row>
      <xdr:rowOff>154660</xdr:rowOff>
    </xdr:to>
    <xdr:cxnSp macro="">
      <xdr:nvCxnSpPr>
        <xdr:cNvPr id="201" name="直線コネクタ 200"/>
        <xdr:cNvCxnSpPr/>
      </xdr:nvCxnSpPr>
      <xdr:spPr>
        <a:xfrm flipV="1">
          <a:off x="2336800" y="14711349"/>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76913</xdr:rowOff>
    </xdr:from>
    <xdr:to>
      <xdr:col>11</xdr:col>
      <xdr:colOff>31750</xdr:colOff>
      <xdr:row>85</xdr:row>
      <xdr:rowOff>154660</xdr:rowOff>
    </xdr:to>
    <xdr:cxnSp macro="">
      <xdr:nvCxnSpPr>
        <xdr:cNvPr id="204" name="直線コネクタ 203"/>
        <xdr:cNvCxnSpPr/>
      </xdr:nvCxnSpPr>
      <xdr:spPr>
        <a:xfrm>
          <a:off x="1447800" y="14650163"/>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19517</xdr:rowOff>
    </xdr:from>
    <xdr:to>
      <xdr:col>23</xdr:col>
      <xdr:colOff>184150</xdr:colOff>
      <xdr:row>89</xdr:row>
      <xdr:rowOff>121117</xdr:rowOff>
    </xdr:to>
    <xdr:sp macro="" textlink="">
      <xdr:nvSpPr>
        <xdr:cNvPr id="214" name="楕円 213"/>
        <xdr:cNvSpPr/>
      </xdr:nvSpPr>
      <xdr:spPr>
        <a:xfrm>
          <a:off x="4902200" y="152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86844</xdr:rowOff>
    </xdr:from>
    <xdr:ext cx="762000" cy="259045"/>
    <xdr:sp macro="" textlink="">
      <xdr:nvSpPr>
        <xdr:cNvPr id="215" name="人件費・物件費等の状況該当値テキスト"/>
        <xdr:cNvSpPr txBox="1"/>
      </xdr:nvSpPr>
      <xdr:spPr>
        <a:xfrm>
          <a:off x="5041900" y="1517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128701</xdr:rowOff>
    </xdr:from>
    <xdr:to>
      <xdr:col>19</xdr:col>
      <xdr:colOff>184150</xdr:colOff>
      <xdr:row>88</xdr:row>
      <xdr:rowOff>58851</xdr:rowOff>
    </xdr:to>
    <xdr:sp macro="" textlink="">
      <xdr:nvSpPr>
        <xdr:cNvPr id="216" name="楕円 215"/>
        <xdr:cNvSpPr/>
      </xdr:nvSpPr>
      <xdr:spPr>
        <a:xfrm>
          <a:off x="4064000" y="150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43628</xdr:rowOff>
    </xdr:from>
    <xdr:ext cx="736600" cy="259045"/>
    <xdr:sp macro="" textlink="">
      <xdr:nvSpPr>
        <xdr:cNvPr id="217" name="テキスト ボックス 216"/>
        <xdr:cNvSpPr txBox="1"/>
      </xdr:nvSpPr>
      <xdr:spPr>
        <a:xfrm>
          <a:off x="3733800" y="15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87299</xdr:rowOff>
    </xdr:from>
    <xdr:to>
      <xdr:col>15</xdr:col>
      <xdr:colOff>133350</xdr:colOff>
      <xdr:row>86</xdr:row>
      <xdr:rowOff>17449</xdr:rowOff>
    </xdr:to>
    <xdr:sp macro="" textlink="">
      <xdr:nvSpPr>
        <xdr:cNvPr id="218" name="楕円 217"/>
        <xdr:cNvSpPr/>
      </xdr:nvSpPr>
      <xdr:spPr>
        <a:xfrm>
          <a:off x="3175000" y="14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2226</xdr:rowOff>
    </xdr:from>
    <xdr:ext cx="762000" cy="259045"/>
    <xdr:sp macro="" textlink="">
      <xdr:nvSpPr>
        <xdr:cNvPr id="219" name="テキスト ボックス 218"/>
        <xdr:cNvSpPr txBox="1"/>
      </xdr:nvSpPr>
      <xdr:spPr>
        <a:xfrm>
          <a:off x="2844800" y="14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103860</xdr:rowOff>
    </xdr:from>
    <xdr:to>
      <xdr:col>11</xdr:col>
      <xdr:colOff>82550</xdr:colOff>
      <xdr:row>86</xdr:row>
      <xdr:rowOff>34010</xdr:rowOff>
    </xdr:to>
    <xdr:sp macro="" textlink="">
      <xdr:nvSpPr>
        <xdr:cNvPr id="220" name="楕円 219"/>
        <xdr:cNvSpPr/>
      </xdr:nvSpPr>
      <xdr:spPr>
        <a:xfrm>
          <a:off x="2286000" y="146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18787</xdr:rowOff>
    </xdr:from>
    <xdr:ext cx="762000" cy="259045"/>
    <xdr:sp macro="" textlink="">
      <xdr:nvSpPr>
        <xdr:cNvPr id="221" name="テキスト ボックス 220"/>
        <xdr:cNvSpPr txBox="1"/>
      </xdr:nvSpPr>
      <xdr:spPr>
        <a:xfrm>
          <a:off x="1955800" y="147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26113</xdr:rowOff>
    </xdr:from>
    <xdr:to>
      <xdr:col>7</xdr:col>
      <xdr:colOff>31750</xdr:colOff>
      <xdr:row>85</xdr:row>
      <xdr:rowOff>127713</xdr:rowOff>
    </xdr:to>
    <xdr:sp macro="" textlink="">
      <xdr:nvSpPr>
        <xdr:cNvPr id="222" name="楕円 221"/>
        <xdr:cNvSpPr/>
      </xdr:nvSpPr>
      <xdr:spPr>
        <a:xfrm>
          <a:off x="1397000" y="145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112490</xdr:rowOff>
    </xdr:from>
    <xdr:ext cx="762000" cy="259045"/>
    <xdr:sp macro="" textlink="">
      <xdr:nvSpPr>
        <xdr:cNvPr id="223" name="テキスト ボックス 222"/>
        <xdr:cNvSpPr txBox="1"/>
      </xdr:nvSpPr>
      <xdr:spPr>
        <a:xfrm>
          <a:off x="1066800" y="1468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勧奨退職や新規採用の抑制等により職員数の削減に努めているものの、初任給の基準の相違、経験年数階層の変動等により類似団体平均と比較して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69850</xdr:rowOff>
    </xdr:to>
    <xdr:cxnSp macro="">
      <xdr:nvCxnSpPr>
        <xdr:cNvPr id="259" name="直線コネクタ 258"/>
        <xdr:cNvCxnSpPr/>
      </xdr:nvCxnSpPr>
      <xdr:spPr>
        <a:xfrm>
          <a:off x="16179800" y="152944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2" name="直線コネクタ 261"/>
        <xdr:cNvCxnSpPr/>
      </xdr:nvCxnSpPr>
      <xdr:spPr>
        <a:xfrm>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35379</xdr:rowOff>
    </xdr:to>
    <xdr:cxnSp macro="">
      <xdr:nvCxnSpPr>
        <xdr:cNvPr id="265" name="直線コネクタ 264"/>
        <xdr:cNvCxnSpPr/>
      </xdr:nvCxnSpPr>
      <xdr:spPr>
        <a:xfrm flipV="1">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87086</xdr:rowOff>
    </xdr:to>
    <xdr:cxnSp macro="">
      <xdr:nvCxnSpPr>
        <xdr:cNvPr id="268" name="直線コネクタ 267"/>
        <xdr:cNvCxnSpPr/>
      </xdr:nvCxnSpPr>
      <xdr:spPr>
        <a:xfrm flipV="1">
          <a:off x="13512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9"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4" name="楕円 283"/>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5" name="テキスト ボックス 284"/>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6" name="楕円 285"/>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7" name="テキスト ボックス 286"/>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職員数は一般職員が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人だが、人口減少や行政区域が広大であること、ごみ・し尿処理業務、消防業務等を町単独で行っていること等から人口千人当たりの職員数は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36301</xdr:rowOff>
    </xdr:from>
    <xdr:to>
      <xdr:col>81</xdr:col>
      <xdr:colOff>44450</xdr:colOff>
      <xdr:row>66</xdr:row>
      <xdr:rowOff>140864</xdr:rowOff>
    </xdr:to>
    <xdr:cxnSp macro="">
      <xdr:nvCxnSpPr>
        <xdr:cNvPr id="322" name="直線コネクタ 321"/>
        <xdr:cNvCxnSpPr/>
      </xdr:nvCxnSpPr>
      <xdr:spPr>
        <a:xfrm>
          <a:off x="16179800" y="11352001"/>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167534</xdr:rowOff>
    </xdr:from>
    <xdr:to>
      <xdr:col>77</xdr:col>
      <xdr:colOff>44450</xdr:colOff>
      <xdr:row>66</xdr:row>
      <xdr:rowOff>36301</xdr:rowOff>
    </xdr:to>
    <xdr:cxnSp macro="">
      <xdr:nvCxnSpPr>
        <xdr:cNvPr id="325" name="直線コネクタ 324"/>
        <xdr:cNvCxnSpPr/>
      </xdr:nvCxnSpPr>
      <xdr:spPr>
        <a:xfrm>
          <a:off x="15290800" y="113117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111231</xdr:rowOff>
    </xdr:from>
    <xdr:to>
      <xdr:col>72</xdr:col>
      <xdr:colOff>203200</xdr:colOff>
      <xdr:row>65</xdr:row>
      <xdr:rowOff>167534</xdr:rowOff>
    </xdr:to>
    <xdr:cxnSp macro="">
      <xdr:nvCxnSpPr>
        <xdr:cNvPr id="328" name="直線コネクタ 327"/>
        <xdr:cNvCxnSpPr/>
      </xdr:nvCxnSpPr>
      <xdr:spPr>
        <a:xfrm>
          <a:off x="14401800" y="1125548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64981</xdr:rowOff>
    </xdr:from>
    <xdr:to>
      <xdr:col>68</xdr:col>
      <xdr:colOff>152400</xdr:colOff>
      <xdr:row>65</xdr:row>
      <xdr:rowOff>111231</xdr:rowOff>
    </xdr:to>
    <xdr:cxnSp macro="">
      <xdr:nvCxnSpPr>
        <xdr:cNvPr id="331" name="直線コネクタ 330"/>
        <xdr:cNvCxnSpPr/>
      </xdr:nvCxnSpPr>
      <xdr:spPr>
        <a:xfrm>
          <a:off x="13512800" y="11209231"/>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90064</xdr:rowOff>
    </xdr:from>
    <xdr:to>
      <xdr:col>81</xdr:col>
      <xdr:colOff>95250</xdr:colOff>
      <xdr:row>67</xdr:row>
      <xdr:rowOff>20214</xdr:rowOff>
    </xdr:to>
    <xdr:sp macro="" textlink="">
      <xdr:nvSpPr>
        <xdr:cNvPr id="341" name="楕円 340"/>
        <xdr:cNvSpPr/>
      </xdr:nvSpPr>
      <xdr:spPr>
        <a:xfrm>
          <a:off x="169672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157391</xdr:rowOff>
    </xdr:from>
    <xdr:ext cx="762000" cy="259045"/>
    <xdr:sp macro="" textlink="">
      <xdr:nvSpPr>
        <xdr:cNvPr id="342" name="定員管理の状況該当値テキスト"/>
        <xdr:cNvSpPr txBox="1"/>
      </xdr:nvSpPr>
      <xdr:spPr>
        <a:xfrm>
          <a:off x="17106900" y="1130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156951</xdr:rowOff>
    </xdr:from>
    <xdr:to>
      <xdr:col>77</xdr:col>
      <xdr:colOff>95250</xdr:colOff>
      <xdr:row>66</xdr:row>
      <xdr:rowOff>87101</xdr:rowOff>
    </xdr:to>
    <xdr:sp macro="" textlink="">
      <xdr:nvSpPr>
        <xdr:cNvPr id="343" name="楕円 342"/>
        <xdr:cNvSpPr/>
      </xdr:nvSpPr>
      <xdr:spPr>
        <a:xfrm>
          <a:off x="161290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71878</xdr:rowOff>
    </xdr:from>
    <xdr:ext cx="736600" cy="259045"/>
    <xdr:sp macro="" textlink="">
      <xdr:nvSpPr>
        <xdr:cNvPr id="344" name="テキスト ボックス 343"/>
        <xdr:cNvSpPr txBox="1"/>
      </xdr:nvSpPr>
      <xdr:spPr>
        <a:xfrm>
          <a:off x="15798800" y="1138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116734</xdr:rowOff>
    </xdr:from>
    <xdr:to>
      <xdr:col>73</xdr:col>
      <xdr:colOff>44450</xdr:colOff>
      <xdr:row>66</xdr:row>
      <xdr:rowOff>46884</xdr:rowOff>
    </xdr:to>
    <xdr:sp macro="" textlink="">
      <xdr:nvSpPr>
        <xdr:cNvPr id="345" name="楕円 344"/>
        <xdr:cNvSpPr/>
      </xdr:nvSpPr>
      <xdr:spPr>
        <a:xfrm>
          <a:off x="15240000" y="11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31661</xdr:rowOff>
    </xdr:from>
    <xdr:ext cx="762000" cy="259045"/>
    <xdr:sp macro="" textlink="">
      <xdr:nvSpPr>
        <xdr:cNvPr id="346" name="テキスト ボックス 345"/>
        <xdr:cNvSpPr txBox="1"/>
      </xdr:nvSpPr>
      <xdr:spPr>
        <a:xfrm>
          <a:off x="14909800" y="113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60431</xdr:rowOff>
    </xdr:from>
    <xdr:to>
      <xdr:col>68</xdr:col>
      <xdr:colOff>203200</xdr:colOff>
      <xdr:row>65</xdr:row>
      <xdr:rowOff>162031</xdr:rowOff>
    </xdr:to>
    <xdr:sp macro="" textlink="">
      <xdr:nvSpPr>
        <xdr:cNvPr id="347" name="楕円 346"/>
        <xdr:cNvSpPr/>
      </xdr:nvSpPr>
      <xdr:spPr>
        <a:xfrm>
          <a:off x="14351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146808</xdr:rowOff>
    </xdr:from>
    <xdr:ext cx="762000" cy="259045"/>
    <xdr:sp macro="" textlink="">
      <xdr:nvSpPr>
        <xdr:cNvPr id="348" name="テキスト ボックス 347"/>
        <xdr:cNvSpPr txBox="1"/>
      </xdr:nvSpPr>
      <xdr:spPr>
        <a:xfrm>
          <a:off x="14020800" y="112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14181</xdr:rowOff>
    </xdr:from>
    <xdr:to>
      <xdr:col>64</xdr:col>
      <xdr:colOff>152400</xdr:colOff>
      <xdr:row>65</xdr:row>
      <xdr:rowOff>115781</xdr:rowOff>
    </xdr:to>
    <xdr:sp macro="" textlink="">
      <xdr:nvSpPr>
        <xdr:cNvPr id="349" name="楕円 348"/>
        <xdr:cNvSpPr/>
      </xdr:nvSpPr>
      <xdr:spPr>
        <a:xfrm>
          <a:off x="13462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100558</xdr:rowOff>
    </xdr:from>
    <xdr:ext cx="762000" cy="259045"/>
    <xdr:sp macro="" textlink="">
      <xdr:nvSpPr>
        <xdr:cNvPr id="350" name="テキスト ボックス 349"/>
        <xdr:cNvSpPr txBox="1"/>
      </xdr:nvSpPr>
      <xdr:spPr>
        <a:xfrm>
          <a:off x="13131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前年度と同数値で、類似団体平均を下回った。これは、廃棄物処理施設整備事業等に係る過疎対策事業債（平成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年度本借）の元金償還開始等による償還金の増で、分子が増加したものの、普通交付税額や標準税収入額の増により分母が増加したことで、当該比率の上昇を留めたためである。　</a:t>
          </a:r>
        </a:p>
        <a:p>
          <a:r>
            <a:rPr kumimoji="1" lang="ja-JP" altLang="en-US" sz="1200">
              <a:latin typeface="ＭＳ Ｐゴシック" panose="020B0600070205080204" pitchFamily="50" charset="-128"/>
              <a:ea typeface="ＭＳ Ｐゴシック" panose="020B0600070205080204" pitchFamily="50" charset="-128"/>
            </a:rPr>
            <a:t>　庁舎建設等の普通建設事業、し尿処理施設建設事業等の災害復旧事業が継続しており、値の上昇が予想されることから、引き続き各種事業計画の整理・見直しを図るなど、起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74168</xdr:rowOff>
    </xdr:to>
    <xdr:cxnSp macro="">
      <xdr:nvCxnSpPr>
        <xdr:cNvPr id="382" name="直線コネクタ 381"/>
        <xdr:cNvCxnSpPr/>
      </xdr:nvCxnSpPr>
      <xdr:spPr>
        <a:xfrm>
          <a:off x="16179800" y="65892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74168</xdr:rowOff>
    </xdr:to>
    <xdr:cxnSp macro="">
      <xdr:nvCxnSpPr>
        <xdr:cNvPr id="385" name="直線コネクタ 384"/>
        <xdr:cNvCxnSpPr/>
      </xdr:nvCxnSpPr>
      <xdr:spPr>
        <a:xfrm>
          <a:off x="15290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64516</xdr:rowOff>
    </xdr:to>
    <xdr:cxnSp macro="">
      <xdr:nvCxnSpPr>
        <xdr:cNvPr id="388" name="直線コネクタ 387"/>
        <xdr:cNvCxnSpPr/>
      </xdr:nvCxnSpPr>
      <xdr:spPr>
        <a:xfrm>
          <a:off x="14401800" y="6579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112776</xdr:rowOff>
    </xdr:to>
    <xdr:cxnSp macro="">
      <xdr:nvCxnSpPr>
        <xdr:cNvPr id="391" name="直線コネクタ 390"/>
        <xdr:cNvCxnSpPr/>
      </xdr:nvCxnSpPr>
      <xdr:spPr>
        <a:xfrm flipV="1">
          <a:off x="13512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401" name="楕円 400"/>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2"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3" name="楕円 402"/>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4" name="テキスト ボックス 403"/>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5" name="楕円 404"/>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6" name="テキスト ボックス 405"/>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7" name="楕円 406"/>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8" name="テキスト ボックス 407"/>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9" name="楕円 408"/>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10" name="テキスト ボックス 409"/>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類似団体平均を上回ってはいるが、前年度と比較し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ポイント減少した。主な要因としては、災害対策債等の交付税算入率の高い地方債を起債したことにより、充当可能な財源とされる基準財政需要額算入見込額が増加したことが挙げられる。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今後も地方債発行の抑制や職員数の適正管理に努めるとともに、充当可能基金への計画的な積立てを行うなど財政の健全化を図っていく。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101691</xdr:rowOff>
    </xdr:from>
    <xdr:to>
      <xdr:col>81</xdr:col>
      <xdr:colOff>44450</xdr:colOff>
      <xdr:row>15</xdr:row>
      <xdr:rowOff>165463</xdr:rowOff>
    </xdr:to>
    <xdr:cxnSp macro="">
      <xdr:nvCxnSpPr>
        <xdr:cNvPr id="446" name="直線コネクタ 445"/>
        <xdr:cNvCxnSpPr/>
      </xdr:nvCxnSpPr>
      <xdr:spPr>
        <a:xfrm flipV="1">
          <a:off x="16179800" y="2673441"/>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151674</xdr:rowOff>
    </xdr:from>
    <xdr:to>
      <xdr:col>77</xdr:col>
      <xdr:colOff>44450</xdr:colOff>
      <xdr:row>15</xdr:row>
      <xdr:rowOff>165463</xdr:rowOff>
    </xdr:to>
    <xdr:cxnSp macro="">
      <xdr:nvCxnSpPr>
        <xdr:cNvPr id="449" name="直線コネクタ 448"/>
        <xdr:cNvCxnSpPr/>
      </xdr:nvCxnSpPr>
      <xdr:spPr>
        <a:xfrm>
          <a:off x="15290800" y="272342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46009</xdr:rowOff>
    </xdr:from>
    <xdr:ext cx="736600" cy="259045"/>
    <xdr:sp macro="" textlink="">
      <xdr:nvSpPr>
        <xdr:cNvPr id="451" name="テキスト ボックス 450"/>
        <xdr:cNvSpPr txBox="1"/>
      </xdr:nvSpPr>
      <xdr:spPr>
        <a:xfrm>
          <a:off x="15798800" y="296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108585</xdr:rowOff>
    </xdr:from>
    <xdr:to>
      <xdr:col>72</xdr:col>
      <xdr:colOff>203200</xdr:colOff>
      <xdr:row>15</xdr:row>
      <xdr:rowOff>151674</xdr:rowOff>
    </xdr:to>
    <xdr:cxnSp macro="">
      <xdr:nvCxnSpPr>
        <xdr:cNvPr id="452" name="直線コネクタ 451"/>
        <xdr:cNvCxnSpPr/>
      </xdr:nvCxnSpPr>
      <xdr:spPr>
        <a:xfrm>
          <a:off x="14401800" y="268033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97716</xdr:rowOff>
    </xdr:from>
    <xdr:ext cx="762000" cy="259045"/>
    <xdr:sp macro="" textlink="">
      <xdr:nvSpPr>
        <xdr:cNvPr id="454" name="テキスト ボックス 453"/>
        <xdr:cNvSpPr txBox="1"/>
      </xdr:nvSpPr>
      <xdr:spPr>
        <a:xfrm>
          <a:off x="14909800" y="30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108585</xdr:rowOff>
    </xdr:from>
    <xdr:to>
      <xdr:col>68</xdr:col>
      <xdr:colOff>152400</xdr:colOff>
      <xdr:row>16</xdr:row>
      <xdr:rowOff>23313</xdr:rowOff>
    </xdr:to>
    <xdr:cxnSp macro="">
      <xdr:nvCxnSpPr>
        <xdr:cNvPr id="455" name="直線コネクタ 454"/>
        <xdr:cNvCxnSpPr/>
      </xdr:nvCxnSpPr>
      <xdr:spPr>
        <a:xfrm flipV="1">
          <a:off x="13512800" y="268033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137358</xdr:rowOff>
    </xdr:from>
    <xdr:ext cx="762000" cy="259045"/>
    <xdr:sp macro="" textlink="">
      <xdr:nvSpPr>
        <xdr:cNvPr id="457" name="テキスト ボックス 456"/>
        <xdr:cNvSpPr txBox="1"/>
      </xdr:nvSpPr>
      <xdr:spPr>
        <a:xfrm>
          <a:off x="14020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36575</xdr:rowOff>
    </xdr:from>
    <xdr:ext cx="762000" cy="259045"/>
    <xdr:sp macro="" textlink="">
      <xdr:nvSpPr>
        <xdr:cNvPr id="459" name="テキスト ボックス 458"/>
        <xdr:cNvSpPr txBox="1"/>
      </xdr:nvSpPr>
      <xdr:spPr>
        <a:xfrm>
          <a:off x="13131800" y="31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50891</xdr:rowOff>
    </xdr:from>
    <xdr:to>
      <xdr:col>81</xdr:col>
      <xdr:colOff>95250</xdr:colOff>
      <xdr:row>15</xdr:row>
      <xdr:rowOff>152491</xdr:rowOff>
    </xdr:to>
    <xdr:sp macro="" textlink="">
      <xdr:nvSpPr>
        <xdr:cNvPr id="465" name="楕円 464"/>
        <xdr:cNvSpPr/>
      </xdr:nvSpPr>
      <xdr:spPr>
        <a:xfrm>
          <a:off x="16967200" y="2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22968</xdr:rowOff>
    </xdr:from>
    <xdr:ext cx="762000" cy="259045"/>
    <xdr:sp macro="" textlink="">
      <xdr:nvSpPr>
        <xdr:cNvPr id="466" name="将来負担の状況該当値テキスト"/>
        <xdr:cNvSpPr txBox="1"/>
      </xdr:nvSpPr>
      <xdr:spPr>
        <a:xfrm>
          <a:off x="17106900" y="259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67" name="楕円 466"/>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54990</xdr:rowOff>
    </xdr:from>
    <xdr:ext cx="736600" cy="259045"/>
    <xdr:sp macro="" textlink="">
      <xdr:nvSpPr>
        <xdr:cNvPr id="468" name="テキスト ボックス 467"/>
        <xdr:cNvSpPr txBox="1"/>
      </xdr:nvSpPr>
      <xdr:spPr>
        <a:xfrm>
          <a:off x="15798800" y="245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100874</xdr:rowOff>
    </xdr:from>
    <xdr:to>
      <xdr:col>73</xdr:col>
      <xdr:colOff>44450</xdr:colOff>
      <xdr:row>16</xdr:row>
      <xdr:rowOff>31024</xdr:rowOff>
    </xdr:to>
    <xdr:sp macro="" textlink="">
      <xdr:nvSpPr>
        <xdr:cNvPr id="469" name="楕円 468"/>
        <xdr:cNvSpPr/>
      </xdr:nvSpPr>
      <xdr:spPr>
        <a:xfrm>
          <a:off x="15240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41201</xdr:rowOff>
    </xdr:from>
    <xdr:ext cx="762000" cy="259045"/>
    <xdr:sp macro="" textlink="">
      <xdr:nvSpPr>
        <xdr:cNvPr id="470" name="テキスト ボックス 469"/>
        <xdr:cNvSpPr txBox="1"/>
      </xdr:nvSpPr>
      <xdr:spPr>
        <a:xfrm>
          <a:off x="14909800" y="24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57785</xdr:rowOff>
    </xdr:from>
    <xdr:to>
      <xdr:col>68</xdr:col>
      <xdr:colOff>203200</xdr:colOff>
      <xdr:row>15</xdr:row>
      <xdr:rowOff>159385</xdr:rowOff>
    </xdr:to>
    <xdr:sp macro="" textlink="">
      <xdr:nvSpPr>
        <xdr:cNvPr id="471" name="楕円 470"/>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169562</xdr:rowOff>
    </xdr:from>
    <xdr:ext cx="762000" cy="259045"/>
    <xdr:sp macro="" textlink="">
      <xdr:nvSpPr>
        <xdr:cNvPr id="472" name="テキスト ボックス 471"/>
        <xdr:cNvSpPr txBox="1"/>
      </xdr:nvSpPr>
      <xdr:spPr>
        <a:xfrm>
          <a:off x="14020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143963</xdr:rowOff>
    </xdr:from>
    <xdr:to>
      <xdr:col>64</xdr:col>
      <xdr:colOff>152400</xdr:colOff>
      <xdr:row>16</xdr:row>
      <xdr:rowOff>74113</xdr:rowOff>
    </xdr:to>
    <xdr:sp macro="" textlink="">
      <xdr:nvSpPr>
        <xdr:cNvPr id="473" name="楕円 472"/>
        <xdr:cNvSpPr/>
      </xdr:nvSpPr>
      <xdr:spPr>
        <a:xfrm>
          <a:off x="13462000" y="2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84290</xdr:rowOff>
    </xdr:from>
    <xdr:ext cx="762000" cy="259045"/>
    <xdr:sp macro="" textlink="">
      <xdr:nvSpPr>
        <xdr:cNvPr id="474" name="テキスト ボックス 473"/>
        <xdr:cNvSpPr txBox="1"/>
      </xdr:nvSpPr>
      <xdr:spPr>
        <a:xfrm>
          <a:off x="13131800" y="248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会計年度任用職員報酬や社会保険料等の増により、人件費分の経常経費充当一般財源は増加したが、経常一般財源も増加したことで、前年度と比較して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ポイント減少した。類似団体平均と比較して</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ポイント高くなっているのは、ごみ・し尿処理業務、消防業務を町単独で行っているため、職員数が多いことが主な要因である。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140716</xdr:rowOff>
    </xdr:from>
    <xdr:to>
      <xdr:col>24</xdr:col>
      <xdr:colOff>25400</xdr:colOff>
      <xdr:row>38</xdr:row>
      <xdr:rowOff>145288</xdr:rowOff>
    </xdr:to>
    <xdr:cxnSp macro="">
      <xdr:nvCxnSpPr>
        <xdr:cNvPr id="64" name="直線コネクタ 63"/>
        <xdr:cNvCxnSpPr/>
      </xdr:nvCxnSpPr>
      <xdr:spPr>
        <a:xfrm flipV="1">
          <a:off x="3987800" y="66558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140716</xdr:rowOff>
    </xdr:from>
    <xdr:to>
      <xdr:col>19</xdr:col>
      <xdr:colOff>187325</xdr:colOff>
      <xdr:row>38</xdr:row>
      <xdr:rowOff>145288</xdr:rowOff>
    </xdr:to>
    <xdr:cxnSp macro="">
      <xdr:nvCxnSpPr>
        <xdr:cNvPr id="67" name="直線コネクタ 66"/>
        <xdr:cNvCxnSpPr/>
      </xdr:nvCxnSpPr>
      <xdr:spPr>
        <a:xfrm>
          <a:off x="3098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140716</xdr:rowOff>
    </xdr:to>
    <xdr:cxnSp macro="">
      <xdr:nvCxnSpPr>
        <xdr:cNvPr id="70" name="直線コネクタ 69"/>
        <xdr:cNvCxnSpPr/>
      </xdr:nvCxnSpPr>
      <xdr:spPr>
        <a:xfrm>
          <a:off x="2209800" y="6600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122428</xdr:rowOff>
    </xdr:to>
    <xdr:cxnSp macro="">
      <xdr:nvCxnSpPr>
        <xdr:cNvPr id="73" name="直線コネクタ 72"/>
        <xdr:cNvCxnSpPr/>
      </xdr:nvCxnSpPr>
      <xdr:spPr>
        <a:xfrm flipV="1">
          <a:off x="1320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89916</xdr:rowOff>
    </xdr:from>
    <xdr:to>
      <xdr:col>15</xdr:col>
      <xdr:colOff>149225</xdr:colOff>
      <xdr:row>39</xdr:row>
      <xdr:rowOff>20066</xdr:rowOff>
    </xdr:to>
    <xdr:sp macro="" textlink="">
      <xdr:nvSpPr>
        <xdr:cNvPr id="87" name="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大子町営研修センタ－管理業務委託料や給食配送業務委託料等の増により経常経費一般財源が増加し、前年度と比較して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ポイント上昇し、類似団体と比較すると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業務の合理化が進む中で、システムの委託料や使用料も高くなっていることから、契約内容を精査し、抑制に努めていく。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19</xdr:row>
      <xdr:rowOff>31750</xdr:rowOff>
    </xdr:to>
    <xdr:cxnSp macro="">
      <xdr:nvCxnSpPr>
        <xdr:cNvPr id="125" name="直線コネクタ 124"/>
        <xdr:cNvCxnSpPr/>
      </xdr:nvCxnSpPr>
      <xdr:spPr>
        <a:xfrm>
          <a:off x="15671800" y="3086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0</xdr:rowOff>
    </xdr:to>
    <xdr:cxnSp macro="">
      <xdr:nvCxnSpPr>
        <xdr:cNvPr id="128" name="直線コネクタ 127"/>
        <xdr:cNvCxnSpPr/>
      </xdr:nvCxnSpPr>
      <xdr:spPr>
        <a:xfrm>
          <a:off x="14782800" y="293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19050</xdr:rowOff>
    </xdr:to>
    <xdr:cxnSp macro="">
      <xdr:nvCxnSpPr>
        <xdr:cNvPr id="131" name="直線コネクタ 130"/>
        <xdr:cNvCxnSpPr/>
      </xdr:nvCxnSpPr>
      <xdr:spPr>
        <a:xfrm>
          <a:off x="13893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19050</xdr:rowOff>
    </xdr:to>
    <xdr:cxnSp macro="">
      <xdr:nvCxnSpPr>
        <xdr:cNvPr id="134" name="直線コネクタ 133"/>
        <xdr:cNvCxnSpPr/>
      </xdr:nvCxnSpPr>
      <xdr:spPr>
        <a:xfrm flipV="1">
          <a:off x="13004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6" name="楕円 145"/>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7" name="テキスト ボックス 146"/>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48" name="楕円 147"/>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49" name="テキスト ボックス 148"/>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3" name="テキスト ボックス 152"/>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養護老人ホ－ム入所者措置費等の減による経常経費充当一般財源の減により、前年度と比較して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ポイント上回っているが、高齢化率が</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127000</xdr:rowOff>
    </xdr:to>
    <xdr:cxnSp macro="">
      <xdr:nvCxnSpPr>
        <xdr:cNvPr id="186" name="直線コネクタ 185"/>
        <xdr:cNvCxnSpPr/>
      </xdr:nvCxnSpPr>
      <xdr:spPr>
        <a:xfrm flipV="1">
          <a:off x="3987800" y="1010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50800</xdr:rowOff>
    </xdr:to>
    <xdr:cxnSp macro="">
      <xdr:nvCxnSpPr>
        <xdr:cNvPr id="189" name="直線コネクタ 188"/>
        <xdr:cNvCxnSpPr/>
      </xdr:nvCxnSpPr>
      <xdr:spPr>
        <a:xfrm flipV="1">
          <a:off x="3098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165100</xdr:rowOff>
    </xdr:to>
    <xdr:cxnSp macro="">
      <xdr:nvCxnSpPr>
        <xdr:cNvPr id="192" name="直線コネクタ 191"/>
        <xdr:cNvCxnSpPr/>
      </xdr:nvCxnSpPr>
      <xdr:spPr>
        <a:xfrm flipV="1">
          <a:off x="2209800" y="103378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61</xdr:row>
      <xdr:rowOff>165100</xdr:rowOff>
    </xdr:to>
    <xdr:cxnSp macro="">
      <xdr:nvCxnSpPr>
        <xdr:cNvPr id="195" name="直線コネクタ 194"/>
        <xdr:cNvCxnSpPr/>
      </xdr:nvCxnSpPr>
      <xdr:spPr>
        <a:xfrm>
          <a:off x="1320800" y="102235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7" name="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9" name="楕円 208"/>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0" name="テキスト ボックス 209"/>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114300</xdr:rowOff>
    </xdr:from>
    <xdr:to>
      <xdr:col>11</xdr:col>
      <xdr:colOff>60325</xdr:colOff>
      <xdr:row>62</xdr:row>
      <xdr:rowOff>44450</xdr:rowOff>
    </xdr:to>
    <xdr:sp macro="" textlink="">
      <xdr:nvSpPr>
        <xdr:cNvPr id="211" name="楕円 210"/>
        <xdr:cNvSpPr/>
      </xdr:nvSpPr>
      <xdr:spPr>
        <a:xfrm>
          <a:off x="2159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29227</xdr:rowOff>
    </xdr:from>
    <xdr:ext cx="762000" cy="259045"/>
    <xdr:sp macro="" textlink="">
      <xdr:nvSpPr>
        <xdr:cNvPr id="212" name="テキスト ボックス 211"/>
        <xdr:cNvSpPr txBox="1"/>
      </xdr:nvSpPr>
      <xdr:spPr>
        <a:xfrm>
          <a:off x="1828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3" name="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その他の比率のうち、</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％が繰出金であり、前年度と比較すると国民健康保険事業特別会計繰出金等の減により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ポイント減少したことで、その他全体では前年度と比較して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減少はしたが、繰出金は経年で比較しても高い傾向にあるため、今後も各会計における財政の健全化を図り、抑制に努めていく。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62230</xdr:rowOff>
    </xdr:to>
    <xdr:cxnSp macro="">
      <xdr:nvCxnSpPr>
        <xdr:cNvPr id="247" name="直線コネクタ 246"/>
        <xdr:cNvCxnSpPr/>
      </xdr:nvCxnSpPr>
      <xdr:spPr>
        <a:xfrm flipV="1">
          <a:off x="15671800" y="9789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69850</xdr:rowOff>
    </xdr:to>
    <xdr:cxnSp macro="">
      <xdr:nvCxnSpPr>
        <xdr:cNvPr id="250" name="直線コネクタ 249"/>
        <xdr:cNvCxnSpPr/>
      </xdr:nvCxnSpPr>
      <xdr:spPr>
        <a:xfrm flipV="1">
          <a:off x="14782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69850</xdr:rowOff>
    </xdr:to>
    <xdr:cxnSp macro="">
      <xdr:nvCxnSpPr>
        <xdr:cNvPr id="253" name="直線コネクタ 252"/>
        <xdr:cNvCxnSpPr/>
      </xdr:nvCxnSpPr>
      <xdr:spPr>
        <a:xfrm>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100330</xdr:rowOff>
    </xdr:to>
    <xdr:cxnSp macro="">
      <xdr:nvCxnSpPr>
        <xdr:cNvPr id="256" name="直線コネクタ 255"/>
        <xdr:cNvCxnSpPr/>
      </xdr:nvCxnSpPr>
      <xdr:spPr>
        <a:xfrm flipV="1">
          <a:off x="13004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6" name="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7"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8" name="楕円 267"/>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9" name="テキスト ボックス 268"/>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1" name="テキスト ボックス 27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2" name="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3" name="テキスト ボックス 272"/>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4" name="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75" name="テキスト ボックス 274"/>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大子町振興公社活動継続支援補助金や行政連絡班長謝金等の増により経常経費充当一般財源が増加し、前年度と比較して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ポイント上昇した。類似団体と比較すると</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ポイント下回っているが、これはごみ・し尿処理業務、消防業務等を一部事務組合等へ委託せず、町単独で行っているためである。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136144</xdr:rowOff>
    </xdr:to>
    <xdr:cxnSp macro="">
      <xdr:nvCxnSpPr>
        <xdr:cNvPr id="305" name="直線コネクタ 304"/>
        <xdr:cNvCxnSpPr/>
      </xdr:nvCxnSpPr>
      <xdr:spPr>
        <a:xfrm>
          <a:off x="15671800" y="5938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108712</xdr:rowOff>
    </xdr:to>
    <xdr:cxnSp macro="">
      <xdr:nvCxnSpPr>
        <xdr:cNvPr id="308" name="直線コネクタ 307"/>
        <xdr:cNvCxnSpPr/>
      </xdr:nvCxnSpPr>
      <xdr:spPr>
        <a:xfrm>
          <a:off x="14782800" y="5928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99568</xdr:rowOff>
    </xdr:to>
    <xdr:cxnSp macro="">
      <xdr:nvCxnSpPr>
        <xdr:cNvPr id="311" name="直線コネクタ 310"/>
        <xdr:cNvCxnSpPr/>
      </xdr:nvCxnSpPr>
      <xdr:spPr>
        <a:xfrm>
          <a:off x="13893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94996</xdr:rowOff>
    </xdr:to>
    <xdr:cxnSp macro="">
      <xdr:nvCxnSpPr>
        <xdr:cNvPr id="314" name="直線コネクタ 313"/>
        <xdr:cNvCxnSpPr/>
      </xdr:nvCxnSpPr>
      <xdr:spPr>
        <a:xfrm>
          <a:off x="13004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4" name="楕円 323"/>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5"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6" name="楕円 325"/>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7" name="テキスト ボックス 326"/>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8" name="楕円 327"/>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9" name="テキスト ボックス 328"/>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0" name="楕円 329"/>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1" name="テキスト ボックス 330"/>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2" name="楕円 331"/>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3" name="テキスト ボックス 332"/>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廃棄物処理施設整備事業等に係る過疎対策事業債（平成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年度本借）の元金償還の開始等により公債費が増加したため、前年度と比較して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ポイント下回っているものの、庁舎建設等の普通建設事業、し尿処理施設建設事業等の災害復旧事業が継続しており、基金の積立てや後年度の償還見通しを立てながら起債の発行を抑制していく。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85089</xdr:rowOff>
    </xdr:to>
    <xdr:cxnSp macro="">
      <xdr:nvCxnSpPr>
        <xdr:cNvPr id="366" name="直線コネクタ 365"/>
        <xdr:cNvCxnSpPr/>
      </xdr:nvCxnSpPr>
      <xdr:spPr>
        <a:xfrm>
          <a:off x="3987800" y="13271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69" name="直線コネクタ 368"/>
        <xdr:cNvCxnSpPr/>
      </xdr:nvCxnSpPr>
      <xdr:spPr>
        <a:xfrm>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46989</xdr:rowOff>
    </xdr:to>
    <xdr:cxnSp macro="">
      <xdr:nvCxnSpPr>
        <xdr:cNvPr id="372" name="直線コネクタ 371"/>
        <xdr:cNvCxnSpPr/>
      </xdr:nvCxnSpPr>
      <xdr:spPr>
        <a:xfrm>
          <a:off x="2209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75" name="直線コネクタ 374"/>
        <xdr:cNvCxnSpPr/>
      </xdr:nvCxnSpPr>
      <xdr:spPr>
        <a:xfrm>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5" name="楕円 384"/>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86" name="公債費該当値テキスト"/>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7" name="楕円 38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8" name="テキスト ボックス 38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9" name="楕円 388"/>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0" name="テキスト ボックス 38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1" name="楕円 390"/>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2" name="テキスト ボックス 391"/>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4" name="テキスト ボックス 39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ポイント上回っている。扶助費と繰出金ではやや減少したものの、人件費、物件費、補助費等で経常経費充当一般財源が増加したためである。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51563</xdr:rowOff>
    </xdr:to>
    <xdr:cxnSp macro="">
      <xdr:nvCxnSpPr>
        <xdr:cNvPr id="425" name="直線コネクタ 424"/>
        <xdr:cNvCxnSpPr/>
      </xdr:nvCxnSpPr>
      <xdr:spPr>
        <a:xfrm>
          <a:off x="15671800" y="132166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14987</xdr:rowOff>
    </xdr:to>
    <xdr:cxnSp macro="">
      <xdr:nvCxnSpPr>
        <xdr:cNvPr id="428" name="直線コネクタ 427"/>
        <xdr:cNvCxnSpPr/>
      </xdr:nvCxnSpPr>
      <xdr:spPr>
        <a:xfrm>
          <a:off x="14782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145287</xdr:rowOff>
    </xdr:to>
    <xdr:cxnSp macro="">
      <xdr:nvCxnSpPr>
        <xdr:cNvPr id="431" name="直線コネクタ 430"/>
        <xdr:cNvCxnSpPr/>
      </xdr:nvCxnSpPr>
      <xdr:spPr>
        <a:xfrm>
          <a:off x="13893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113285</xdr:rowOff>
    </xdr:to>
    <xdr:cxnSp macro="">
      <xdr:nvCxnSpPr>
        <xdr:cNvPr id="434" name="直線コネクタ 433"/>
        <xdr:cNvCxnSpPr/>
      </xdr:nvCxnSpPr>
      <xdr:spPr>
        <a:xfrm>
          <a:off x="13004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4" name="楕円 443"/>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5"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6" name="楕円 445"/>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7" name="テキスト ボックス 44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8" name="楕円 447"/>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9" name="テキスト ボックス 448"/>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0" name="楕円 449"/>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51" name="テキスト ボックス 45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2" name="楕円 451"/>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3" name="テキスト ボックス 452"/>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87822</xdr:rowOff>
    </xdr:from>
    <xdr:to>
      <xdr:col>29</xdr:col>
      <xdr:colOff>127000</xdr:colOff>
      <xdr:row>14</xdr:row>
      <xdr:rowOff>130244</xdr:rowOff>
    </xdr:to>
    <xdr:cxnSp macro="">
      <xdr:nvCxnSpPr>
        <xdr:cNvPr id="52" name="直線コネクタ 51"/>
        <xdr:cNvCxnSpPr/>
      </xdr:nvCxnSpPr>
      <xdr:spPr bwMode="auto">
        <a:xfrm flipV="1">
          <a:off x="5003800" y="2535747"/>
          <a:ext cx="6477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130244</xdr:rowOff>
    </xdr:from>
    <xdr:to>
      <xdr:col>26</xdr:col>
      <xdr:colOff>50800</xdr:colOff>
      <xdr:row>15</xdr:row>
      <xdr:rowOff>43866</xdr:rowOff>
    </xdr:to>
    <xdr:cxnSp macro="">
      <xdr:nvCxnSpPr>
        <xdr:cNvPr id="55" name="直線コネクタ 54"/>
        <xdr:cNvCxnSpPr/>
      </xdr:nvCxnSpPr>
      <xdr:spPr bwMode="auto">
        <a:xfrm flipV="1">
          <a:off x="4305300" y="2578169"/>
          <a:ext cx="698500" cy="8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43866</xdr:rowOff>
    </xdr:from>
    <xdr:to>
      <xdr:col>22</xdr:col>
      <xdr:colOff>114300</xdr:colOff>
      <xdr:row>15</xdr:row>
      <xdr:rowOff>87561</xdr:rowOff>
    </xdr:to>
    <xdr:cxnSp macro="">
      <xdr:nvCxnSpPr>
        <xdr:cNvPr id="58" name="直線コネクタ 57"/>
        <xdr:cNvCxnSpPr/>
      </xdr:nvCxnSpPr>
      <xdr:spPr bwMode="auto">
        <a:xfrm flipV="1">
          <a:off x="3606800" y="2663241"/>
          <a:ext cx="698500" cy="4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87561</xdr:rowOff>
    </xdr:from>
    <xdr:to>
      <xdr:col>18</xdr:col>
      <xdr:colOff>177800</xdr:colOff>
      <xdr:row>15</xdr:row>
      <xdr:rowOff>149120</xdr:rowOff>
    </xdr:to>
    <xdr:cxnSp macro="">
      <xdr:nvCxnSpPr>
        <xdr:cNvPr id="61" name="直線コネクタ 60"/>
        <xdr:cNvCxnSpPr/>
      </xdr:nvCxnSpPr>
      <xdr:spPr bwMode="auto">
        <a:xfrm flipV="1">
          <a:off x="2908300" y="2706936"/>
          <a:ext cx="698500" cy="6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37022</xdr:rowOff>
    </xdr:from>
    <xdr:to>
      <xdr:col>29</xdr:col>
      <xdr:colOff>177800</xdr:colOff>
      <xdr:row>14</xdr:row>
      <xdr:rowOff>138622</xdr:rowOff>
    </xdr:to>
    <xdr:sp macro="" textlink="">
      <xdr:nvSpPr>
        <xdr:cNvPr id="71" name="楕円 70"/>
        <xdr:cNvSpPr/>
      </xdr:nvSpPr>
      <xdr:spPr bwMode="auto">
        <a:xfrm>
          <a:off x="56007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53549</xdr:rowOff>
    </xdr:from>
    <xdr:ext cx="762000" cy="259045"/>
    <xdr:sp macro="" textlink="">
      <xdr:nvSpPr>
        <xdr:cNvPr id="72" name="人口1人当たり決算額の推移該当値テキスト130"/>
        <xdr:cNvSpPr txBox="1"/>
      </xdr:nvSpPr>
      <xdr:spPr>
        <a:xfrm>
          <a:off x="5740400" y="233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79444</xdr:rowOff>
    </xdr:from>
    <xdr:to>
      <xdr:col>26</xdr:col>
      <xdr:colOff>101600</xdr:colOff>
      <xdr:row>15</xdr:row>
      <xdr:rowOff>9594</xdr:rowOff>
    </xdr:to>
    <xdr:sp macro="" textlink="">
      <xdr:nvSpPr>
        <xdr:cNvPr id="73" name="楕円 72"/>
        <xdr:cNvSpPr/>
      </xdr:nvSpPr>
      <xdr:spPr bwMode="auto">
        <a:xfrm>
          <a:off x="4953000" y="252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19771</xdr:rowOff>
    </xdr:from>
    <xdr:ext cx="736600" cy="259045"/>
    <xdr:sp macro="" textlink="">
      <xdr:nvSpPr>
        <xdr:cNvPr id="74" name="テキスト ボックス 73"/>
        <xdr:cNvSpPr txBox="1"/>
      </xdr:nvSpPr>
      <xdr:spPr>
        <a:xfrm>
          <a:off x="4622800" y="2296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164516</xdr:rowOff>
    </xdr:from>
    <xdr:to>
      <xdr:col>22</xdr:col>
      <xdr:colOff>165100</xdr:colOff>
      <xdr:row>15</xdr:row>
      <xdr:rowOff>94666</xdr:rowOff>
    </xdr:to>
    <xdr:sp macro="" textlink="">
      <xdr:nvSpPr>
        <xdr:cNvPr id="75" name="楕円 74"/>
        <xdr:cNvSpPr/>
      </xdr:nvSpPr>
      <xdr:spPr bwMode="auto">
        <a:xfrm>
          <a:off x="42545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104843</xdr:rowOff>
    </xdr:from>
    <xdr:ext cx="762000" cy="259045"/>
    <xdr:sp macro="" textlink="">
      <xdr:nvSpPr>
        <xdr:cNvPr id="76" name="テキスト ボックス 75"/>
        <xdr:cNvSpPr txBox="1"/>
      </xdr:nvSpPr>
      <xdr:spPr>
        <a:xfrm>
          <a:off x="39243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36761</xdr:rowOff>
    </xdr:from>
    <xdr:to>
      <xdr:col>19</xdr:col>
      <xdr:colOff>38100</xdr:colOff>
      <xdr:row>15</xdr:row>
      <xdr:rowOff>138361</xdr:rowOff>
    </xdr:to>
    <xdr:sp macro="" textlink="">
      <xdr:nvSpPr>
        <xdr:cNvPr id="77" name="楕円 76"/>
        <xdr:cNvSpPr/>
      </xdr:nvSpPr>
      <xdr:spPr bwMode="auto">
        <a:xfrm>
          <a:off x="3556000" y="265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148538</xdr:rowOff>
    </xdr:from>
    <xdr:ext cx="762000" cy="259045"/>
    <xdr:sp macro="" textlink="">
      <xdr:nvSpPr>
        <xdr:cNvPr id="78" name="テキスト ボックス 77"/>
        <xdr:cNvSpPr txBox="1"/>
      </xdr:nvSpPr>
      <xdr:spPr>
        <a:xfrm>
          <a:off x="3225800" y="242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98320</xdr:rowOff>
    </xdr:from>
    <xdr:to>
      <xdr:col>15</xdr:col>
      <xdr:colOff>101600</xdr:colOff>
      <xdr:row>16</xdr:row>
      <xdr:rowOff>28470</xdr:rowOff>
    </xdr:to>
    <xdr:sp macro="" textlink="">
      <xdr:nvSpPr>
        <xdr:cNvPr id="79" name="楕円 78"/>
        <xdr:cNvSpPr/>
      </xdr:nvSpPr>
      <xdr:spPr bwMode="auto">
        <a:xfrm>
          <a:off x="2857500" y="271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38647</xdr:rowOff>
    </xdr:from>
    <xdr:ext cx="762000" cy="259045"/>
    <xdr:sp macro="" textlink="">
      <xdr:nvSpPr>
        <xdr:cNvPr id="80" name="テキスト ボックス 79"/>
        <xdr:cNvSpPr txBox="1"/>
      </xdr:nvSpPr>
      <xdr:spPr>
        <a:xfrm>
          <a:off x="2527300" y="248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89350</xdr:rowOff>
    </xdr:from>
    <xdr:to>
      <xdr:col>29</xdr:col>
      <xdr:colOff>127000</xdr:colOff>
      <xdr:row>37</xdr:row>
      <xdr:rowOff>119319</xdr:rowOff>
    </xdr:to>
    <xdr:cxnSp macro="">
      <xdr:nvCxnSpPr>
        <xdr:cNvPr id="112" name="直線コネクタ 111"/>
        <xdr:cNvCxnSpPr/>
      </xdr:nvCxnSpPr>
      <xdr:spPr bwMode="auto">
        <a:xfrm flipV="1">
          <a:off x="5003800" y="7214050"/>
          <a:ext cx="6477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107386</xdr:rowOff>
    </xdr:from>
    <xdr:to>
      <xdr:col>26</xdr:col>
      <xdr:colOff>50800</xdr:colOff>
      <xdr:row>37</xdr:row>
      <xdr:rowOff>119319</xdr:rowOff>
    </xdr:to>
    <xdr:cxnSp macro="">
      <xdr:nvCxnSpPr>
        <xdr:cNvPr id="115" name="直線コネクタ 114"/>
        <xdr:cNvCxnSpPr/>
      </xdr:nvCxnSpPr>
      <xdr:spPr bwMode="auto">
        <a:xfrm>
          <a:off x="4305300" y="7232086"/>
          <a:ext cx="6985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107386</xdr:rowOff>
    </xdr:from>
    <xdr:to>
      <xdr:col>22</xdr:col>
      <xdr:colOff>114300</xdr:colOff>
      <xdr:row>37</xdr:row>
      <xdr:rowOff>134681</xdr:rowOff>
    </xdr:to>
    <xdr:cxnSp macro="">
      <xdr:nvCxnSpPr>
        <xdr:cNvPr id="118" name="直線コネクタ 117"/>
        <xdr:cNvCxnSpPr/>
      </xdr:nvCxnSpPr>
      <xdr:spPr bwMode="auto">
        <a:xfrm flipV="1">
          <a:off x="3606800" y="7232086"/>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134681</xdr:rowOff>
    </xdr:from>
    <xdr:to>
      <xdr:col>18</xdr:col>
      <xdr:colOff>177800</xdr:colOff>
      <xdr:row>37</xdr:row>
      <xdr:rowOff>143299</xdr:rowOff>
    </xdr:to>
    <xdr:cxnSp macro="">
      <xdr:nvCxnSpPr>
        <xdr:cNvPr id="121" name="直線コネクタ 120"/>
        <xdr:cNvCxnSpPr/>
      </xdr:nvCxnSpPr>
      <xdr:spPr bwMode="auto">
        <a:xfrm flipV="1">
          <a:off x="2908300" y="7259381"/>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38550</xdr:rowOff>
    </xdr:from>
    <xdr:to>
      <xdr:col>29</xdr:col>
      <xdr:colOff>177800</xdr:colOff>
      <xdr:row>37</xdr:row>
      <xdr:rowOff>140150</xdr:rowOff>
    </xdr:to>
    <xdr:sp macro="" textlink="">
      <xdr:nvSpPr>
        <xdr:cNvPr id="131" name="楕円 130"/>
        <xdr:cNvSpPr/>
      </xdr:nvSpPr>
      <xdr:spPr bwMode="auto">
        <a:xfrm>
          <a:off x="5600700" y="716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10627</xdr:rowOff>
    </xdr:from>
    <xdr:ext cx="762000" cy="259045"/>
    <xdr:sp macro="" textlink="">
      <xdr:nvSpPr>
        <xdr:cNvPr id="132" name="人口1人当たり決算額の推移該当値テキスト445"/>
        <xdr:cNvSpPr txBox="1"/>
      </xdr:nvSpPr>
      <xdr:spPr>
        <a:xfrm>
          <a:off x="5740400" y="71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68519</xdr:rowOff>
    </xdr:from>
    <xdr:to>
      <xdr:col>26</xdr:col>
      <xdr:colOff>101600</xdr:colOff>
      <xdr:row>37</xdr:row>
      <xdr:rowOff>170119</xdr:rowOff>
    </xdr:to>
    <xdr:sp macro="" textlink="">
      <xdr:nvSpPr>
        <xdr:cNvPr id="133" name="楕円 132"/>
        <xdr:cNvSpPr/>
      </xdr:nvSpPr>
      <xdr:spPr bwMode="auto">
        <a:xfrm>
          <a:off x="4953000" y="719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154896</xdr:rowOff>
    </xdr:from>
    <xdr:ext cx="736600" cy="259045"/>
    <xdr:sp macro="" textlink="">
      <xdr:nvSpPr>
        <xdr:cNvPr id="134" name="テキスト ボックス 133"/>
        <xdr:cNvSpPr txBox="1"/>
      </xdr:nvSpPr>
      <xdr:spPr>
        <a:xfrm>
          <a:off x="4622800" y="727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56586</xdr:rowOff>
    </xdr:from>
    <xdr:to>
      <xdr:col>22</xdr:col>
      <xdr:colOff>165100</xdr:colOff>
      <xdr:row>37</xdr:row>
      <xdr:rowOff>158186</xdr:rowOff>
    </xdr:to>
    <xdr:sp macro="" textlink="">
      <xdr:nvSpPr>
        <xdr:cNvPr id="135" name="楕円 134"/>
        <xdr:cNvSpPr/>
      </xdr:nvSpPr>
      <xdr:spPr bwMode="auto">
        <a:xfrm>
          <a:off x="4254500" y="718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142963</xdr:rowOff>
    </xdr:from>
    <xdr:ext cx="762000" cy="259045"/>
    <xdr:sp macro="" textlink="">
      <xdr:nvSpPr>
        <xdr:cNvPr id="136" name="テキスト ボックス 135"/>
        <xdr:cNvSpPr txBox="1"/>
      </xdr:nvSpPr>
      <xdr:spPr>
        <a:xfrm>
          <a:off x="3924300" y="72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83881</xdr:rowOff>
    </xdr:from>
    <xdr:to>
      <xdr:col>19</xdr:col>
      <xdr:colOff>38100</xdr:colOff>
      <xdr:row>37</xdr:row>
      <xdr:rowOff>185481</xdr:rowOff>
    </xdr:to>
    <xdr:sp macro="" textlink="">
      <xdr:nvSpPr>
        <xdr:cNvPr id="137" name="楕円 136"/>
        <xdr:cNvSpPr/>
      </xdr:nvSpPr>
      <xdr:spPr bwMode="auto">
        <a:xfrm>
          <a:off x="3556000" y="720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170258</xdr:rowOff>
    </xdr:from>
    <xdr:ext cx="762000" cy="259045"/>
    <xdr:sp macro="" textlink="">
      <xdr:nvSpPr>
        <xdr:cNvPr id="138" name="テキスト ボックス 137"/>
        <xdr:cNvSpPr txBox="1"/>
      </xdr:nvSpPr>
      <xdr:spPr>
        <a:xfrm>
          <a:off x="3225800" y="729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92499</xdr:rowOff>
    </xdr:from>
    <xdr:to>
      <xdr:col>15</xdr:col>
      <xdr:colOff>101600</xdr:colOff>
      <xdr:row>37</xdr:row>
      <xdr:rowOff>194099</xdr:rowOff>
    </xdr:to>
    <xdr:sp macro="" textlink="">
      <xdr:nvSpPr>
        <xdr:cNvPr id="139" name="楕円 138"/>
        <xdr:cNvSpPr/>
      </xdr:nvSpPr>
      <xdr:spPr bwMode="auto">
        <a:xfrm>
          <a:off x="2857500" y="72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178876</xdr:rowOff>
    </xdr:from>
    <xdr:ext cx="762000" cy="259045"/>
    <xdr:sp macro="" textlink="">
      <xdr:nvSpPr>
        <xdr:cNvPr id="140" name="テキスト ボックス 139"/>
        <xdr:cNvSpPr txBox="1"/>
      </xdr:nvSpPr>
      <xdr:spPr>
        <a:xfrm>
          <a:off x="2527300" y="73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112186</xdr:rowOff>
    </xdr:from>
    <xdr:to>
      <xdr:col>24</xdr:col>
      <xdr:colOff>63500</xdr:colOff>
      <xdr:row>33</xdr:row>
      <xdr:rowOff>148991</xdr:rowOff>
    </xdr:to>
    <xdr:cxnSp macro="">
      <xdr:nvCxnSpPr>
        <xdr:cNvPr id="63" name="直線コネクタ 62"/>
        <xdr:cNvCxnSpPr/>
      </xdr:nvCxnSpPr>
      <xdr:spPr>
        <a:xfrm flipV="1">
          <a:off x="3797300" y="5770036"/>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148991</xdr:rowOff>
    </xdr:from>
    <xdr:to>
      <xdr:col>19</xdr:col>
      <xdr:colOff>177800</xdr:colOff>
      <xdr:row>34</xdr:row>
      <xdr:rowOff>74451</xdr:rowOff>
    </xdr:to>
    <xdr:cxnSp macro="">
      <xdr:nvCxnSpPr>
        <xdr:cNvPr id="66" name="直線コネクタ 65"/>
        <xdr:cNvCxnSpPr/>
      </xdr:nvCxnSpPr>
      <xdr:spPr>
        <a:xfrm flipV="1">
          <a:off x="2908300" y="5806841"/>
          <a:ext cx="889000" cy="9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108589</xdr:rowOff>
    </xdr:from>
    <xdr:ext cx="534377" cy="259045"/>
    <xdr:sp macro="" textlink="">
      <xdr:nvSpPr>
        <xdr:cNvPr id="68" name="テキスト ボックス 67"/>
        <xdr:cNvSpPr txBox="1"/>
      </xdr:nvSpPr>
      <xdr:spPr>
        <a:xfrm>
          <a:off x="3530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74451</xdr:rowOff>
    </xdr:from>
    <xdr:to>
      <xdr:col>15</xdr:col>
      <xdr:colOff>50800</xdr:colOff>
      <xdr:row>34</xdr:row>
      <xdr:rowOff>144044</xdr:rowOff>
    </xdr:to>
    <xdr:cxnSp macro="">
      <xdr:nvCxnSpPr>
        <xdr:cNvPr id="69" name="直線コネクタ 68"/>
        <xdr:cNvCxnSpPr/>
      </xdr:nvCxnSpPr>
      <xdr:spPr>
        <a:xfrm flipV="1">
          <a:off x="2019300" y="5903751"/>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144044</xdr:rowOff>
    </xdr:from>
    <xdr:to>
      <xdr:col>10</xdr:col>
      <xdr:colOff>114300</xdr:colOff>
      <xdr:row>34</xdr:row>
      <xdr:rowOff>168063</xdr:rowOff>
    </xdr:to>
    <xdr:cxnSp macro="">
      <xdr:nvCxnSpPr>
        <xdr:cNvPr id="72" name="直線コネクタ 71"/>
        <xdr:cNvCxnSpPr/>
      </xdr:nvCxnSpPr>
      <xdr:spPr>
        <a:xfrm flipV="1">
          <a:off x="1130300" y="5973344"/>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61386</xdr:rowOff>
    </xdr:from>
    <xdr:to>
      <xdr:col>24</xdr:col>
      <xdr:colOff>114300</xdr:colOff>
      <xdr:row>33</xdr:row>
      <xdr:rowOff>162986</xdr:rowOff>
    </xdr:to>
    <xdr:sp macro="" textlink="">
      <xdr:nvSpPr>
        <xdr:cNvPr id="82" name="楕円 81"/>
        <xdr:cNvSpPr/>
      </xdr:nvSpPr>
      <xdr:spPr>
        <a:xfrm>
          <a:off x="4584700" y="5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84263</xdr:rowOff>
    </xdr:from>
    <xdr:ext cx="599010" cy="259045"/>
    <xdr:sp macro="" textlink="">
      <xdr:nvSpPr>
        <xdr:cNvPr id="83" name="人件費該当値テキスト"/>
        <xdr:cNvSpPr txBox="1"/>
      </xdr:nvSpPr>
      <xdr:spPr>
        <a:xfrm>
          <a:off x="4686300" y="557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98191</xdr:rowOff>
    </xdr:from>
    <xdr:to>
      <xdr:col>20</xdr:col>
      <xdr:colOff>38100</xdr:colOff>
      <xdr:row>34</xdr:row>
      <xdr:rowOff>28341</xdr:rowOff>
    </xdr:to>
    <xdr:sp macro="" textlink="">
      <xdr:nvSpPr>
        <xdr:cNvPr id="84" name="楕円 83"/>
        <xdr:cNvSpPr/>
      </xdr:nvSpPr>
      <xdr:spPr>
        <a:xfrm>
          <a:off x="3746500" y="5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44868</xdr:rowOff>
    </xdr:from>
    <xdr:ext cx="599010" cy="259045"/>
    <xdr:sp macro="" textlink="">
      <xdr:nvSpPr>
        <xdr:cNvPr id="85" name="テキスト ボックス 84"/>
        <xdr:cNvSpPr txBox="1"/>
      </xdr:nvSpPr>
      <xdr:spPr>
        <a:xfrm>
          <a:off x="3497795" y="5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23651</xdr:rowOff>
    </xdr:from>
    <xdr:to>
      <xdr:col>15</xdr:col>
      <xdr:colOff>101600</xdr:colOff>
      <xdr:row>34</xdr:row>
      <xdr:rowOff>125251</xdr:rowOff>
    </xdr:to>
    <xdr:sp macro="" textlink="">
      <xdr:nvSpPr>
        <xdr:cNvPr id="86" name="楕円 85"/>
        <xdr:cNvSpPr/>
      </xdr:nvSpPr>
      <xdr:spPr>
        <a:xfrm>
          <a:off x="2857500" y="5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141778</xdr:rowOff>
    </xdr:from>
    <xdr:ext cx="599010" cy="259045"/>
    <xdr:sp macro="" textlink="">
      <xdr:nvSpPr>
        <xdr:cNvPr id="87" name="テキスト ボックス 86"/>
        <xdr:cNvSpPr txBox="1"/>
      </xdr:nvSpPr>
      <xdr:spPr>
        <a:xfrm>
          <a:off x="2608795" y="56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93244</xdr:rowOff>
    </xdr:from>
    <xdr:to>
      <xdr:col>10</xdr:col>
      <xdr:colOff>165100</xdr:colOff>
      <xdr:row>35</xdr:row>
      <xdr:rowOff>23394</xdr:rowOff>
    </xdr:to>
    <xdr:sp macro="" textlink="">
      <xdr:nvSpPr>
        <xdr:cNvPr id="88" name="楕円 87"/>
        <xdr:cNvSpPr/>
      </xdr:nvSpPr>
      <xdr:spPr>
        <a:xfrm>
          <a:off x="1968500" y="5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39921</xdr:rowOff>
    </xdr:from>
    <xdr:ext cx="599010" cy="259045"/>
    <xdr:sp macro="" textlink="">
      <xdr:nvSpPr>
        <xdr:cNvPr id="89" name="テキスト ボックス 88"/>
        <xdr:cNvSpPr txBox="1"/>
      </xdr:nvSpPr>
      <xdr:spPr>
        <a:xfrm>
          <a:off x="1719795" y="56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117263</xdr:rowOff>
    </xdr:from>
    <xdr:to>
      <xdr:col>6</xdr:col>
      <xdr:colOff>38100</xdr:colOff>
      <xdr:row>35</xdr:row>
      <xdr:rowOff>47413</xdr:rowOff>
    </xdr:to>
    <xdr:sp macro="" textlink="">
      <xdr:nvSpPr>
        <xdr:cNvPr id="90" name="楕円 89"/>
        <xdr:cNvSpPr/>
      </xdr:nvSpPr>
      <xdr:spPr>
        <a:xfrm>
          <a:off x="1079500" y="59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63940</xdr:rowOff>
    </xdr:from>
    <xdr:ext cx="599010" cy="259045"/>
    <xdr:sp macro="" textlink="">
      <xdr:nvSpPr>
        <xdr:cNvPr id="91" name="テキスト ボックス 90"/>
        <xdr:cNvSpPr txBox="1"/>
      </xdr:nvSpPr>
      <xdr:spPr>
        <a:xfrm>
          <a:off x="830795" y="57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9718</xdr:rowOff>
    </xdr:from>
    <xdr:to>
      <xdr:col>24</xdr:col>
      <xdr:colOff>63500</xdr:colOff>
      <xdr:row>51</xdr:row>
      <xdr:rowOff>131775</xdr:rowOff>
    </xdr:to>
    <xdr:cxnSp macro="">
      <xdr:nvCxnSpPr>
        <xdr:cNvPr id="119" name="直線コネクタ 118"/>
        <xdr:cNvCxnSpPr/>
      </xdr:nvCxnSpPr>
      <xdr:spPr>
        <a:xfrm flipV="1">
          <a:off x="3797300" y="8582218"/>
          <a:ext cx="838200" cy="2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131775</xdr:rowOff>
    </xdr:from>
    <xdr:to>
      <xdr:col>19</xdr:col>
      <xdr:colOff>177800</xdr:colOff>
      <xdr:row>55</xdr:row>
      <xdr:rowOff>56520</xdr:rowOff>
    </xdr:to>
    <xdr:cxnSp macro="">
      <xdr:nvCxnSpPr>
        <xdr:cNvPr id="122" name="直線コネクタ 121"/>
        <xdr:cNvCxnSpPr/>
      </xdr:nvCxnSpPr>
      <xdr:spPr>
        <a:xfrm flipV="1">
          <a:off x="2908300" y="8875725"/>
          <a:ext cx="889000" cy="6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113990</xdr:rowOff>
    </xdr:from>
    <xdr:to>
      <xdr:col>15</xdr:col>
      <xdr:colOff>50800</xdr:colOff>
      <xdr:row>55</xdr:row>
      <xdr:rowOff>56520</xdr:rowOff>
    </xdr:to>
    <xdr:cxnSp macro="">
      <xdr:nvCxnSpPr>
        <xdr:cNvPr id="125" name="直線コネクタ 124"/>
        <xdr:cNvCxnSpPr/>
      </xdr:nvCxnSpPr>
      <xdr:spPr>
        <a:xfrm>
          <a:off x="2019300" y="9372290"/>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113990</xdr:rowOff>
    </xdr:from>
    <xdr:to>
      <xdr:col>10</xdr:col>
      <xdr:colOff>114300</xdr:colOff>
      <xdr:row>55</xdr:row>
      <xdr:rowOff>55545</xdr:rowOff>
    </xdr:to>
    <xdr:cxnSp macro="">
      <xdr:nvCxnSpPr>
        <xdr:cNvPr id="128" name="直線コネクタ 127"/>
        <xdr:cNvCxnSpPr/>
      </xdr:nvCxnSpPr>
      <xdr:spPr>
        <a:xfrm flipV="1">
          <a:off x="1130300" y="9372290"/>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130368</xdr:rowOff>
    </xdr:from>
    <xdr:to>
      <xdr:col>24</xdr:col>
      <xdr:colOff>114300</xdr:colOff>
      <xdr:row>50</xdr:row>
      <xdr:rowOff>60518</xdr:rowOff>
    </xdr:to>
    <xdr:sp macro="" textlink="">
      <xdr:nvSpPr>
        <xdr:cNvPr id="138" name="楕円 137"/>
        <xdr:cNvSpPr/>
      </xdr:nvSpPr>
      <xdr:spPr>
        <a:xfrm>
          <a:off x="4584700" y="8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83395</xdr:rowOff>
    </xdr:from>
    <xdr:ext cx="599010" cy="259045"/>
    <xdr:sp macro="" textlink="">
      <xdr:nvSpPr>
        <xdr:cNvPr id="139" name="物件費該当値テキスト"/>
        <xdr:cNvSpPr txBox="1"/>
      </xdr:nvSpPr>
      <xdr:spPr>
        <a:xfrm>
          <a:off x="4686300" y="84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80975</xdr:rowOff>
    </xdr:from>
    <xdr:to>
      <xdr:col>20</xdr:col>
      <xdr:colOff>38100</xdr:colOff>
      <xdr:row>52</xdr:row>
      <xdr:rowOff>11125</xdr:rowOff>
    </xdr:to>
    <xdr:sp macro="" textlink="">
      <xdr:nvSpPr>
        <xdr:cNvPr id="140" name="楕円 139"/>
        <xdr:cNvSpPr/>
      </xdr:nvSpPr>
      <xdr:spPr>
        <a:xfrm>
          <a:off x="3746500" y="88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27652</xdr:rowOff>
    </xdr:from>
    <xdr:ext cx="599010" cy="259045"/>
    <xdr:sp macro="" textlink="">
      <xdr:nvSpPr>
        <xdr:cNvPr id="141" name="テキスト ボックス 140"/>
        <xdr:cNvSpPr txBox="1"/>
      </xdr:nvSpPr>
      <xdr:spPr>
        <a:xfrm>
          <a:off x="3497795" y="860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5720</xdr:rowOff>
    </xdr:from>
    <xdr:to>
      <xdr:col>15</xdr:col>
      <xdr:colOff>101600</xdr:colOff>
      <xdr:row>55</xdr:row>
      <xdr:rowOff>107320</xdr:rowOff>
    </xdr:to>
    <xdr:sp macro="" textlink="">
      <xdr:nvSpPr>
        <xdr:cNvPr id="142" name="楕円 141"/>
        <xdr:cNvSpPr/>
      </xdr:nvSpPr>
      <xdr:spPr>
        <a:xfrm>
          <a:off x="2857500" y="9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123847</xdr:rowOff>
    </xdr:from>
    <xdr:ext cx="534377" cy="259045"/>
    <xdr:sp macro="" textlink="">
      <xdr:nvSpPr>
        <xdr:cNvPr id="143" name="テキスト ボックス 142"/>
        <xdr:cNvSpPr txBox="1"/>
      </xdr:nvSpPr>
      <xdr:spPr>
        <a:xfrm>
          <a:off x="2641111" y="92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63190</xdr:rowOff>
    </xdr:from>
    <xdr:to>
      <xdr:col>10</xdr:col>
      <xdr:colOff>165100</xdr:colOff>
      <xdr:row>54</xdr:row>
      <xdr:rowOff>164790</xdr:rowOff>
    </xdr:to>
    <xdr:sp macro="" textlink="">
      <xdr:nvSpPr>
        <xdr:cNvPr id="144" name="楕円 143"/>
        <xdr:cNvSpPr/>
      </xdr:nvSpPr>
      <xdr:spPr>
        <a:xfrm>
          <a:off x="1968500" y="93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9867</xdr:rowOff>
    </xdr:from>
    <xdr:ext cx="599010" cy="259045"/>
    <xdr:sp macro="" textlink="">
      <xdr:nvSpPr>
        <xdr:cNvPr id="145" name="テキスト ボックス 144"/>
        <xdr:cNvSpPr txBox="1"/>
      </xdr:nvSpPr>
      <xdr:spPr>
        <a:xfrm>
          <a:off x="1719795" y="909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4745</xdr:rowOff>
    </xdr:from>
    <xdr:to>
      <xdr:col>6</xdr:col>
      <xdr:colOff>38100</xdr:colOff>
      <xdr:row>55</xdr:row>
      <xdr:rowOff>106345</xdr:rowOff>
    </xdr:to>
    <xdr:sp macro="" textlink="">
      <xdr:nvSpPr>
        <xdr:cNvPr id="146" name="楕円 145"/>
        <xdr:cNvSpPr/>
      </xdr:nvSpPr>
      <xdr:spPr>
        <a:xfrm>
          <a:off x="1079500" y="94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122872</xdr:rowOff>
    </xdr:from>
    <xdr:ext cx="534377" cy="259045"/>
    <xdr:sp macro="" textlink="">
      <xdr:nvSpPr>
        <xdr:cNvPr id="147" name="テキスト ボックス 146"/>
        <xdr:cNvSpPr txBox="1"/>
      </xdr:nvSpPr>
      <xdr:spPr>
        <a:xfrm>
          <a:off x="863111" y="920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86474</xdr:rowOff>
    </xdr:from>
    <xdr:to>
      <xdr:col>24</xdr:col>
      <xdr:colOff>63500</xdr:colOff>
      <xdr:row>77</xdr:row>
      <xdr:rowOff>97523</xdr:rowOff>
    </xdr:to>
    <xdr:cxnSp macro="">
      <xdr:nvCxnSpPr>
        <xdr:cNvPr id="176" name="直線コネクタ 175"/>
        <xdr:cNvCxnSpPr/>
      </xdr:nvCxnSpPr>
      <xdr:spPr>
        <a:xfrm flipV="1">
          <a:off x="3797300" y="13116674"/>
          <a:ext cx="8382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97523</xdr:rowOff>
    </xdr:from>
    <xdr:to>
      <xdr:col>19</xdr:col>
      <xdr:colOff>177800</xdr:colOff>
      <xdr:row>77</xdr:row>
      <xdr:rowOff>151397</xdr:rowOff>
    </xdr:to>
    <xdr:cxnSp macro="">
      <xdr:nvCxnSpPr>
        <xdr:cNvPr id="179" name="直線コネクタ 178"/>
        <xdr:cNvCxnSpPr/>
      </xdr:nvCxnSpPr>
      <xdr:spPr>
        <a:xfrm flipV="1">
          <a:off x="2908300" y="13299173"/>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151397</xdr:rowOff>
    </xdr:from>
    <xdr:to>
      <xdr:col>15</xdr:col>
      <xdr:colOff>50800</xdr:colOff>
      <xdr:row>78</xdr:row>
      <xdr:rowOff>46850</xdr:rowOff>
    </xdr:to>
    <xdr:cxnSp macro="">
      <xdr:nvCxnSpPr>
        <xdr:cNvPr id="182" name="直線コネクタ 181"/>
        <xdr:cNvCxnSpPr/>
      </xdr:nvCxnSpPr>
      <xdr:spPr>
        <a:xfrm flipV="1">
          <a:off x="2019300" y="13353047"/>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19571</xdr:rowOff>
    </xdr:from>
    <xdr:to>
      <xdr:col>10</xdr:col>
      <xdr:colOff>114300</xdr:colOff>
      <xdr:row>78</xdr:row>
      <xdr:rowOff>46850</xdr:rowOff>
    </xdr:to>
    <xdr:cxnSp macro="">
      <xdr:nvCxnSpPr>
        <xdr:cNvPr id="185" name="直線コネクタ 184"/>
        <xdr:cNvCxnSpPr/>
      </xdr:nvCxnSpPr>
      <xdr:spPr>
        <a:xfrm>
          <a:off x="1130300" y="1339267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35674</xdr:rowOff>
    </xdr:from>
    <xdr:to>
      <xdr:col>24</xdr:col>
      <xdr:colOff>114300</xdr:colOff>
      <xdr:row>76</xdr:row>
      <xdr:rowOff>137274</xdr:rowOff>
    </xdr:to>
    <xdr:sp macro="" textlink="">
      <xdr:nvSpPr>
        <xdr:cNvPr id="195" name="楕円 194"/>
        <xdr:cNvSpPr/>
      </xdr:nvSpPr>
      <xdr:spPr>
        <a:xfrm>
          <a:off x="45847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58552</xdr:rowOff>
    </xdr:from>
    <xdr:ext cx="534377" cy="259045"/>
    <xdr:sp macro="" textlink="">
      <xdr:nvSpPr>
        <xdr:cNvPr id="196" name="維持補修費該当値テキスト"/>
        <xdr:cNvSpPr txBox="1"/>
      </xdr:nvSpPr>
      <xdr:spPr>
        <a:xfrm>
          <a:off x="4686300" y="129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46723</xdr:rowOff>
    </xdr:from>
    <xdr:to>
      <xdr:col>20</xdr:col>
      <xdr:colOff>38100</xdr:colOff>
      <xdr:row>77</xdr:row>
      <xdr:rowOff>148323</xdr:rowOff>
    </xdr:to>
    <xdr:sp macro="" textlink="">
      <xdr:nvSpPr>
        <xdr:cNvPr id="197" name="楕円 196"/>
        <xdr:cNvSpPr/>
      </xdr:nvSpPr>
      <xdr:spPr>
        <a:xfrm>
          <a:off x="3746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164850</xdr:rowOff>
    </xdr:from>
    <xdr:ext cx="469744" cy="259045"/>
    <xdr:sp macro="" textlink="">
      <xdr:nvSpPr>
        <xdr:cNvPr id="198" name="テキスト ボックス 197"/>
        <xdr:cNvSpPr txBox="1"/>
      </xdr:nvSpPr>
      <xdr:spPr>
        <a:xfrm>
          <a:off x="3562428" y="130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100597</xdr:rowOff>
    </xdr:from>
    <xdr:to>
      <xdr:col>15</xdr:col>
      <xdr:colOff>101600</xdr:colOff>
      <xdr:row>78</xdr:row>
      <xdr:rowOff>30747</xdr:rowOff>
    </xdr:to>
    <xdr:sp macro="" textlink="">
      <xdr:nvSpPr>
        <xdr:cNvPr id="199" name="楕円 198"/>
        <xdr:cNvSpPr/>
      </xdr:nvSpPr>
      <xdr:spPr>
        <a:xfrm>
          <a:off x="2857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21874</xdr:rowOff>
    </xdr:from>
    <xdr:ext cx="469744" cy="259045"/>
    <xdr:sp macro="" textlink="">
      <xdr:nvSpPr>
        <xdr:cNvPr id="200" name="テキスト ボックス 199"/>
        <xdr:cNvSpPr txBox="1"/>
      </xdr:nvSpPr>
      <xdr:spPr>
        <a:xfrm>
          <a:off x="2673428" y="133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167500</xdr:rowOff>
    </xdr:from>
    <xdr:to>
      <xdr:col>10</xdr:col>
      <xdr:colOff>165100</xdr:colOff>
      <xdr:row>78</xdr:row>
      <xdr:rowOff>97650</xdr:rowOff>
    </xdr:to>
    <xdr:sp macro="" textlink="">
      <xdr:nvSpPr>
        <xdr:cNvPr id="201" name="楕円 200"/>
        <xdr:cNvSpPr/>
      </xdr:nvSpPr>
      <xdr:spPr>
        <a:xfrm>
          <a:off x="1968500" y="13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88777</xdr:rowOff>
    </xdr:from>
    <xdr:ext cx="469744" cy="259045"/>
    <xdr:sp macro="" textlink="">
      <xdr:nvSpPr>
        <xdr:cNvPr id="202" name="テキスト ボックス 201"/>
        <xdr:cNvSpPr txBox="1"/>
      </xdr:nvSpPr>
      <xdr:spPr>
        <a:xfrm>
          <a:off x="1784428" y="134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140221</xdr:rowOff>
    </xdr:from>
    <xdr:to>
      <xdr:col>6</xdr:col>
      <xdr:colOff>38100</xdr:colOff>
      <xdr:row>78</xdr:row>
      <xdr:rowOff>70371</xdr:rowOff>
    </xdr:to>
    <xdr:sp macro="" textlink="">
      <xdr:nvSpPr>
        <xdr:cNvPr id="203" name="楕円 202"/>
        <xdr:cNvSpPr/>
      </xdr:nvSpPr>
      <xdr:spPr>
        <a:xfrm>
          <a:off x="10795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61498</xdr:rowOff>
    </xdr:from>
    <xdr:ext cx="469744" cy="259045"/>
    <xdr:sp macro="" textlink="">
      <xdr:nvSpPr>
        <xdr:cNvPr id="204" name="テキスト ボックス 203"/>
        <xdr:cNvSpPr txBox="1"/>
      </xdr:nvSpPr>
      <xdr:spPr>
        <a:xfrm>
          <a:off x="895428" y="134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61793</xdr:rowOff>
    </xdr:from>
    <xdr:to>
      <xdr:col>24</xdr:col>
      <xdr:colOff>63500</xdr:colOff>
      <xdr:row>94</xdr:row>
      <xdr:rowOff>90460</xdr:rowOff>
    </xdr:to>
    <xdr:cxnSp macro="">
      <xdr:nvCxnSpPr>
        <xdr:cNvPr id="232" name="直線コネクタ 231"/>
        <xdr:cNvCxnSpPr/>
      </xdr:nvCxnSpPr>
      <xdr:spPr>
        <a:xfrm flipV="1">
          <a:off x="3797300" y="16178093"/>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90460</xdr:rowOff>
    </xdr:from>
    <xdr:to>
      <xdr:col>19</xdr:col>
      <xdr:colOff>177800</xdr:colOff>
      <xdr:row>95</xdr:row>
      <xdr:rowOff>33333</xdr:rowOff>
    </xdr:to>
    <xdr:cxnSp macro="">
      <xdr:nvCxnSpPr>
        <xdr:cNvPr id="235" name="直線コネクタ 234"/>
        <xdr:cNvCxnSpPr/>
      </xdr:nvCxnSpPr>
      <xdr:spPr>
        <a:xfrm flipV="1">
          <a:off x="2908300" y="16206760"/>
          <a:ext cx="889000" cy="1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7" name="テキスト ボックス 236"/>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149690</xdr:rowOff>
    </xdr:from>
    <xdr:to>
      <xdr:col>15</xdr:col>
      <xdr:colOff>50800</xdr:colOff>
      <xdr:row>95</xdr:row>
      <xdr:rowOff>33333</xdr:rowOff>
    </xdr:to>
    <xdr:cxnSp macro="">
      <xdr:nvCxnSpPr>
        <xdr:cNvPr id="238" name="直線コネクタ 237"/>
        <xdr:cNvCxnSpPr/>
      </xdr:nvCxnSpPr>
      <xdr:spPr>
        <a:xfrm>
          <a:off x="2019300" y="1626599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149690</xdr:rowOff>
    </xdr:from>
    <xdr:to>
      <xdr:col>10</xdr:col>
      <xdr:colOff>114300</xdr:colOff>
      <xdr:row>95</xdr:row>
      <xdr:rowOff>21034</xdr:rowOff>
    </xdr:to>
    <xdr:cxnSp macro="">
      <xdr:nvCxnSpPr>
        <xdr:cNvPr id="241" name="直線コネクタ 240"/>
        <xdr:cNvCxnSpPr/>
      </xdr:nvCxnSpPr>
      <xdr:spPr>
        <a:xfrm flipV="1">
          <a:off x="1130300" y="1626599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10993</xdr:rowOff>
    </xdr:from>
    <xdr:to>
      <xdr:col>24</xdr:col>
      <xdr:colOff>114300</xdr:colOff>
      <xdr:row>94</xdr:row>
      <xdr:rowOff>112593</xdr:rowOff>
    </xdr:to>
    <xdr:sp macro="" textlink="">
      <xdr:nvSpPr>
        <xdr:cNvPr id="251" name="楕円 250"/>
        <xdr:cNvSpPr/>
      </xdr:nvSpPr>
      <xdr:spPr>
        <a:xfrm>
          <a:off x="4584700" y="161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33870</xdr:rowOff>
    </xdr:from>
    <xdr:ext cx="534377" cy="259045"/>
    <xdr:sp macro="" textlink="">
      <xdr:nvSpPr>
        <xdr:cNvPr id="252" name="扶助費該当値テキスト"/>
        <xdr:cNvSpPr txBox="1"/>
      </xdr:nvSpPr>
      <xdr:spPr>
        <a:xfrm>
          <a:off x="4686300" y="1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39660</xdr:rowOff>
    </xdr:from>
    <xdr:to>
      <xdr:col>20</xdr:col>
      <xdr:colOff>38100</xdr:colOff>
      <xdr:row>94</xdr:row>
      <xdr:rowOff>141260</xdr:rowOff>
    </xdr:to>
    <xdr:sp macro="" textlink="">
      <xdr:nvSpPr>
        <xdr:cNvPr id="253" name="楕円 252"/>
        <xdr:cNvSpPr/>
      </xdr:nvSpPr>
      <xdr:spPr>
        <a:xfrm>
          <a:off x="3746500" y="161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157787</xdr:rowOff>
    </xdr:from>
    <xdr:ext cx="534377" cy="259045"/>
    <xdr:sp macro="" textlink="">
      <xdr:nvSpPr>
        <xdr:cNvPr id="254" name="テキスト ボックス 253"/>
        <xdr:cNvSpPr txBox="1"/>
      </xdr:nvSpPr>
      <xdr:spPr>
        <a:xfrm>
          <a:off x="3530111" y="159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153983</xdr:rowOff>
    </xdr:from>
    <xdr:to>
      <xdr:col>15</xdr:col>
      <xdr:colOff>101600</xdr:colOff>
      <xdr:row>95</xdr:row>
      <xdr:rowOff>84133</xdr:rowOff>
    </xdr:to>
    <xdr:sp macro="" textlink="">
      <xdr:nvSpPr>
        <xdr:cNvPr id="255" name="楕円 254"/>
        <xdr:cNvSpPr/>
      </xdr:nvSpPr>
      <xdr:spPr>
        <a:xfrm>
          <a:off x="2857500" y="162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100660</xdr:rowOff>
    </xdr:from>
    <xdr:ext cx="534377" cy="259045"/>
    <xdr:sp macro="" textlink="">
      <xdr:nvSpPr>
        <xdr:cNvPr id="256" name="テキスト ボックス 255"/>
        <xdr:cNvSpPr txBox="1"/>
      </xdr:nvSpPr>
      <xdr:spPr>
        <a:xfrm>
          <a:off x="2641111" y="160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98890</xdr:rowOff>
    </xdr:from>
    <xdr:to>
      <xdr:col>10</xdr:col>
      <xdr:colOff>165100</xdr:colOff>
      <xdr:row>95</xdr:row>
      <xdr:rowOff>29040</xdr:rowOff>
    </xdr:to>
    <xdr:sp macro="" textlink="">
      <xdr:nvSpPr>
        <xdr:cNvPr id="257" name="楕円 256"/>
        <xdr:cNvSpPr/>
      </xdr:nvSpPr>
      <xdr:spPr>
        <a:xfrm>
          <a:off x="1968500" y="1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45567</xdr:rowOff>
    </xdr:from>
    <xdr:ext cx="534377" cy="259045"/>
    <xdr:sp macro="" textlink="">
      <xdr:nvSpPr>
        <xdr:cNvPr id="258" name="テキスト ボックス 257"/>
        <xdr:cNvSpPr txBox="1"/>
      </xdr:nvSpPr>
      <xdr:spPr>
        <a:xfrm>
          <a:off x="1752111" y="1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141684</xdr:rowOff>
    </xdr:from>
    <xdr:to>
      <xdr:col>6</xdr:col>
      <xdr:colOff>38100</xdr:colOff>
      <xdr:row>95</xdr:row>
      <xdr:rowOff>71834</xdr:rowOff>
    </xdr:to>
    <xdr:sp macro="" textlink="">
      <xdr:nvSpPr>
        <xdr:cNvPr id="259" name="楕円 258"/>
        <xdr:cNvSpPr/>
      </xdr:nvSpPr>
      <xdr:spPr>
        <a:xfrm>
          <a:off x="1079500" y="1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88361</xdr:rowOff>
    </xdr:from>
    <xdr:ext cx="534377" cy="259045"/>
    <xdr:sp macro="" textlink="">
      <xdr:nvSpPr>
        <xdr:cNvPr id="260" name="テキスト ボックス 259"/>
        <xdr:cNvSpPr txBox="1"/>
      </xdr:nvSpPr>
      <xdr:spPr>
        <a:xfrm>
          <a:off x="863111" y="160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125801</xdr:rowOff>
    </xdr:from>
    <xdr:to>
      <xdr:col>55</xdr:col>
      <xdr:colOff>0</xdr:colOff>
      <xdr:row>37</xdr:row>
      <xdr:rowOff>119880</xdr:rowOff>
    </xdr:to>
    <xdr:cxnSp macro="">
      <xdr:nvCxnSpPr>
        <xdr:cNvPr id="287" name="直線コネクタ 286"/>
        <xdr:cNvCxnSpPr/>
      </xdr:nvCxnSpPr>
      <xdr:spPr>
        <a:xfrm flipV="1">
          <a:off x="9639300" y="5955101"/>
          <a:ext cx="838200" cy="5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119880</xdr:rowOff>
    </xdr:from>
    <xdr:to>
      <xdr:col>50</xdr:col>
      <xdr:colOff>114300</xdr:colOff>
      <xdr:row>37</xdr:row>
      <xdr:rowOff>147674</xdr:rowOff>
    </xdr:to>
    <xdr:cxnSp macro="">
      <xdr:nvCxnSpPr>
        <xdr:cNvPr id="290" name="直線コネクタ 289"/>
        <xdr:cNvCxnSpPr/>
      </xdr:nvCxnSpPr>
      <xdr:spPr>
        <a:xfrm flipV="1">
          <a:off x="8750300" y="6463530"/>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147674</xdr:rowOff>
    </xdr:from>
    <xdr:to>
      <xdr:col>45</xdr:col>
      <xdr:colOff>177800</xdr:colOff>
      <xdr:row>37</xdr:row>
      <xdr:rowOff>159364</xdr:rowOff>
    </xdr:to>
    <xdr:cxnSp macro="">
      <xdr:nvCxnSpPr>
        <xdr:cNvPr id="293" name="直線コネクタ 292"/>
        <xdr:cNvCxnSpPr/>
      </xdr:nvCxnSpPr>
      <xdr:spPr>
        <a:xfrm flipV="1">
          <a:off x="7861300" y="6491324"/>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159364</xdr:rowOff>
    </xdr:from>
    <xdr:to>
      <xdr:col>41</xdr:col>
      <xdr:colOff>50800</xdr:colOff>
      <xdr:row>38</xdr:row>
      <xdr:rowOff>5169</xdr:rowOff>
    </xdr:to>
    <xdr:cxnSp macro="">
      <xdr:nvCxnSpPr>
        <xdr:cNvPr id="296" name="直線コネクタ 295"/>
        <xdr:cNvCxnSpPr/>
      </xdr:nvCxnSpPr>
      <xdr:spPr>
        <a:xfrm flipV="1">
          <a:off x="6972300" y="6503014"/>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75001</xdr:rowOff>
    </xdr:from>
    <xdr:to>
      <xdr:col>55</xdr:col>
      <xdr:colOff>50800</xdr:colOff>
      <xdr:row>35</xdr:row>
      <xdr:rowOff>5151</xdr:rowOff>
    </xdr:to>
    <xdr:sp macro="" textlink="">
      <xdr:nvSpPr>
        <xdr:cNvPr id="306" name="楕円 305"/>
        <xdr:cNvSpPr/>
      </xdr:nvSpPr>
      <xdr:spPr>
        <a:xfrm>
          <a:off x="10426700" y="59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161378</xdr:rowOff>
    </xdr:from>
    <xdr:ext cx="599010" cy="259045"/>
    <xdr:sp macro="" textlink="">
      <xdr:nvSpPr>
        <xdr:cNvPr id="307" name="補助費等該当値テキスト"/>
        <xdr:cNvSpPr txBox="1"/>
      </xdr:nvSpPr>
      <xdr:spPr>
        <a:xfrm>
          <a:off x="10528300" y="581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69080</xdr:rowOff>
    </xdr:from>
    <xdr:to>
      <xdr:col>50</xdr:col>
      <xdr:colOff>165100</xdr:colOff>
      <xdr:row>37</xdr:row>
      <xdr:rowOff>170680</xdr:rowOff>
    </xdr:to>
    <xdr:sp macro="" textlink="">
      <xdr:nvSpPr>
        <xdr:cNvPr id="308" name="楕円 307"/>
        <xdr:cNvSpPr/>
      </xdr:nvSpPr>
      <xdr:spPr>
        <a:xfrm>
          <a:off x="9588500" y="6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161807</xdr:rowOff>
    </xdr:from>
    <xdr:ext cx="534377" cy="259045"/>
    <xdr:sp macro="" textlink="">
      <xdr:nvSpPr>
        <xdr:cNvPr id="309" name="テキスト ボックス 308"/>
        <xdr:cNvSpPr txBox="1"/>
      </xdr:nvSpPr>
      <xdr:spPr>
        <a:xfrm>
          <a:off x="9372111" y="65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96874</xdr:rowOff>
    </xdr:from>
    <xdr:to>
      <xdr:col>46</xdr:col>
      <xdr:colOff>38100</xdr:colOff>
      <xdr:row>38</xdr:row>
      <xdr:rowOff>27023</xdr:rowOff>
    </xdr:to>
    <xdr:sp macro="" textlink="">
      <xdr:nvSpPr>
        <xdr:cNvPr id="310" name="楕円 309"/>
        <xdr:cNvSpPr/>
      </xdr:nvSpPr>
      <xdr:spPr>
        <a:xfrm>
          <a:off x="8699500" y="64405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18151</xdr:rowOff>
    </xdr:from>
    <xdr:ext cx="534377" cy="259045"/>
    <xdr:sp macro="" textlink="">
      <xdr:nvSpPr>
        <xdr:cNvPr id="311" name="テキスト ボックス 310"/>
        <xdr:cNvSpPr txBox="1"/>
      </xdr:nvSpPr>
      <xdr:spPr>
        <a:xfrm>
          <a:off x="8483111" y="65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108564</xdr:rowOff>
    </xdr:from>
    <xdr:to>
      <xdr:col>41</xdr:col>
      <xdr:colOff>101600</xdr:colOff>
      <xdr:row>38</xdr:row>
      <xdr:rowOff>38714</xdr:rowOff>
    </xdr:to>
    <xdr:sp macro="" textlink="">
      <xdr:nvSpPr>
        <xdr:cNvPr id="312" name="楕円 311"/>
        <xdr:cNvSpPr/>
      </xdr:nvSpPr>
      <xdr:spPr>
        <a:xfrm>
          <a:off x="7810500" y="64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29841</xdr:rowOff>
    </xdr:from>
    <xdr:ext cx="534377" cy="259045"/>
    <xdr:sp macro="" textlink="">
      <xdr:nvSpPr>
        <xdr:cNvPr id="313" name="テキスト ボックス 312"/>
        <xdr:cNvSpPr txBox="1"/>
      </xdr:nvSpPr>
      <xdr:spPr>
        <a:xfrm>
          <a:off x="7594111" y="65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125819</xdr:rowOff>
    </xdr:from>
    <xdr:to>
      <xdr:col>36</xdr:col>
      <xdr:colOff>165100</xdr:colOff>
      <xdr:row>38</xdr:row>
      <xdr:rowOff>55969</xdr:rowOff>
    </xdr:to>
    <xdr:sp macro="" textlink="">
      <xdr:nvSpPr>
        <xdr:cNvPr id="314" name="楕円 313"/>
        <xdr:cNvSpPr/>
      </xdr:nvSpPr>
      <xdr:spPr>
        <a:xfrm>
          <a:off x="6921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47096</xdr:rowOff>
    </xdr:from>
    <xdr:ext cx="534377" cy="259045"/>
    <xdr:sp macro="" textlink="">
      <xdr:nvSpPr>
        <xdr:cNvPr id="315" name="テキスト ボックス 314"/>
        <xdr:cNvSpPr txBox="1"/>
      </xdr:nvSpPr>
      <xdr:spPr>
        <a:xfrm>
          <a:off x="6705111" y="65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15542</xdr:rowOff>
    </xdr:from>
    <xdr:to>
      <xdr:col>55</xdr:col>
      <xdr:colOff>0</xdr:colOff>
      <xdr:row>57</xdr:row>
      <xdr:rowOff>86962</xdr:rowOff>
    </xdr:to>
    <xdr:cxnSp macro="">
      <xdr:nvCxnSpPr>
        <xdr:cNvPr id="342" name="直線コネクタ 341"/>
        <xdr:cNvCxnSpPr/>
      </xdr:nvCxnSpPr>
      <xdr:spPr>
        <a:xfrm flipV="1">
          <a:off x="9639300" y="9788192"/>
          <a:ext cx="838200" cy="7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15831</xdr:rowOff>
    </xdr:from>
    <xdr:to>
      <xdr:col>50</xdr:col>
      <xdr:colOff>114300</xdr:colOff>
      <xdr:row>57</xdr:row>
      <xdr:rowOff>86962</xdr:rowOff>
    </xdr:to>
    <xdr:cxnSp macro="">
      <xdr:nvCxnSpPr>
        <xdr:cNvPr id="345" name="直線コネクタ 344"/>
        <xdr:cNvCxnSpPr/>
      </xdr:nvCxnSpPr>
      <xdr:spPr>
        <a:xfrm>
          <a:off x="8750300" y="9788481"/>
          <a:ext cx="889000" cy="7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7" name="テキスト ボックス 346"/>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122062</xdr:rowOff>
    </xdr:from>
    <xdr:to>
      <xdr:col>45</xdr:col>
      <xdr:colOff>177800</xdr:colOff>
      <xdr:row>57</xdr:row>
      <xdr:rowOff>15831</xdr:rowOff>
    </xdr:to>
    <xdr:cxnSp macro="">
      <xdr:nvCxnSpPr>
        <xdr:cNvPr id="348" name="直線コネクタ 347"/>
        <xdr:cNvCxnSpPr/>
      </xdr:nvCxnSpPr>
      <xdr:spPr>
        <a:xfrm>
          <a:off x="7861300" y="9723262"/>
          <a:ext cx="8890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87406</xdr:rowOff>
    </xdr:from>
    <xdr:to>
      <xdr:col>41</xdr:col>
      <xdr:colOff>50800</xdr:colOff>
      <xdr:row>56</xdr:row>
      <xdr:rowOff>122062</xdr:rowOff>
    </xdr:to>
    <xdr:cxnSp macro="">
      <xdr:nvCxnSpPr>
        <xdr:cNvPr id="351" name="直線コネクタ 350"/>
        <xdr:cNvCxnSpPr/>
      </xdr:nvCxnSpPr>
      <xdr:spPr>
        <a:xfrm>
          <a:off x="6972300" y="9688606"/>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136192</xdr:rowOff>
    </xdr:from>
    <xdr:to>
      <xdr:col>55</xdr:col>
      <xdr:colOff>50800</xdr:colOff>
      <xdr:row>57</xdr:row>
      <xdr:rowOff>66342</xdr:rowOff>
    </xdr:to>
    <xdr:sp macro="" textlink="">
      <xdr:nvSpPr>
        <xdr:cNvPr id="361" name="楕円 360"/>
        <xdr:cNvSpPr/>
      </xdr:nvSpPr>
      <xdr:spPr>
        <a:xfrm>
          <a:off x="10426700" y="97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114619</xdr:rowOff>
    </xdr:from>
    <xdr:ext cx="534377" cy="259045"/>
    <xdr:sp macro="" textlink="">
      <xdr:nvSpPr>
        <xdr:cNvPr id="362" name="普通建設事業費該当値テキスト"/>
        <xdr:cNvSpPr txBox="1"/>
      </xdr:nvSpPr>
      <xdr:spPr>
        <a:xfrm>
          <a:off x="10528300" y="971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36162</xdr:rowOff>
    </xdr:from>
    <xdr:to>
      <xdr:col>50</xdr:col>
      <xdr:colOff>165100</xdr:colOff>
      <xdr:row>57</xdr:row>
      <xdr:rowOff>137762</xdr:rowOff>
    </xdr:to>
    <xdr:sp macro="" textlink="">
      <xdr:nvSpPr>
        <xdr:cNvPr id="363" name="楕円 362"/>
        <xdr:cNvSpPr/>
      </xdr:nvSpPr>
      <xdr:spPr>
        <a:xfrm>
          <a:off x="9588500" y="98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128889</xdr:rowOff>
    </xdr:from>
    <xdr:ext cx="534377" cy="259045"/>
    <xdr:sp macro="" textlink="">
      <xdr:nvSpPr>
        <xdr:cNvPr id="364" name="テキスト ボックス 363"/>
        <xdr:cNvSpPr txBox="1"/>
      </xdr:nvSpPr>
      <xdr:spPr>
        <a:xfrm>
          <a:off x="9372111" y="99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136481</xdr:rowOff>
    </xdr:from>
    <xdr:to>
      <xdr:col>46</xdr:col>
      <xdr:colOff>38100</xdr:colOff>
      <xdr:row>57</xdr:row>
      <xdr:rowOff>66631</xdr:rowOff>
    </xdr:to>
    <xdr:sp macro="" textlink="">
      <xdr:nvSpPr>
        <xdr:cNvPr id="365" name="楕円 364"/>
        <xdr:cNvSpPr/>
      </xdr:nvSpPr>
      <xdr:spPr>
        <a:xfrm>
          <a:off x="8699500" y="97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57758</xdr:rowOff>
    </xdr:from>
    <xdr:ext cx="534377" cy="259045"/>
    <xdr:sp macro="" textlink="">
      <xdr:nvSpPr>
        <xdr:cNvPr id="366" name="テキスト ボックス 365"/>
        <xdr:cNvSpPr txBox="1"/>
      </xdr:nvSpPr>
      <xdr:spPr>
        <a:xfrm>
          <a:off x="8483111" y="98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71262</xdr:rowOff>
    </xdr:from>
    <xdr:to>
      <xdr:col>41</xdr:col>
      <xdr:colOff>101600</xdr:colOff>
      <xdr:row>57</xdr:row>
      <xdr:rowOff>1412</xdr:rowOff>
    </xdr:to>
    <xdr:sp macro="" textlink="">
      <xdr:nvSpPr>
        <xdr:cNvPr id="367" name="楕円 366"/>
        <xdr:cNvSpPr/>
      </xdr:nvSpPr>
      <xdr:spPr>
        <a:xfrm>
          <a:off x="7810500" y="96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163989</xdr:rowOff>
    </xdr:from>
    <xdr:ext cx="534377" cy="259045"/>
    <xdr:sp macro="" textlink="">
      <xdr:nvSpPr>
        <xdr:cNvPr id="368" name="テキスト ボックス 367"/>
        <xdr:cNvSpPr txBox="1"/>
      </xdr:nvSpPr>
      <xdr:spPr>
        <a:xfrm>
          <a:off x="7594111" y="97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36606</xdr:rowOff>
    </xdr:from>
    <xdr:to>
      <xdr:col>36</xdr:col>
      <xdr:colOff>165100</xdr:colOff>
      <xdr:row>56</xdr:row>
      <xdr:rowOff>138206</xdr:rowOff>
    </xdr:to>
    <xdr:sp macro="" textlink="">
      <xdr:nvSpPr>
        <xdr:cNvPr id="369" name="楕円 368"/>
        <xdr:cNvSpPr/>
      </xdr:nvSpPr>
      <xdr:spPr>
        <a:xfrm>
          <a:off x="6921500" y="96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129333</xdr:rowOff>
    </xdr:from>
    <xdr:ext cx="534377" cy="259045"/>
    <xdr:sp macro="" textlink="">
      <xdr:nvSpPr>
        <xdr:cNvPr id="370" name="テキスト ボックス 369"/>
        <xdr:cNvSpPr txBox="1"/>
      </xdr:nvSpPr>
      <xdr:spPr>
        <a:xfrm>
          <a:off x="6705111" y="97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77806</xdr:rowOff>
    </xdr:from>
    <xdr:to>
      <xdr:col>55</xdr:col>
      <xdr:colOff>0</xdr:colOff>
      <xdr:row>77</xdr:row>
      <xdr:rowOff>123526</xdr:rowOff>
    </xdr:to>
    <xdr:cxnSp macro="">
      <xdr:nvCxnSpPr>
        <xdr:cNvPr id="399" name="直線コネクタ 398"/>
        <xdr:cNvCxnSpPr/>
      </xdr:nvCxnSpPr>
      <xdr:spPr>
        <a:xfrm flipV="1">
          <a:off x="9639300" y="132794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100285</xdr:rowOff>
    </xdr:from>
    <xdr:to>
      <xdr:col>50</xdr:col>
      <xdr:colOff>114300</xdr:colOff>
      <xdr:row>77</xdr:row>
      <xdr:rowOff>123526</xdr:rowOff>
    </xdr:to>
    <xdr:cxnSp macro="">
      <xdr:nvCxnSpPr>
        <xdr:cNvPr id="402" name="直線コネクタ 401"/>
        <xdr:cNvCxnSpPr/>
      </xdr:nvCxnSpPr>
      <xdr:spPr>
        <a:xfrm>
          <a:off x="8750300" y="13130485"/>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4" name="テキスト ボックス 403"/>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151664</xdr:rowOff>
    </xdr:from>
    <xdr:to>
      <xdr:col>45</xdr:col>
      <xdr:colOff>177800</xdr:colOff>
      <xdr:row>76</xdr:row>
      <xdr:rowOff>100285</xdr:rowOff>
    </xdr:to>
    <xdr:cxnSp macro="">
      <xdr:nvCxnSpPr>
        <xdr:cNvPr id="405" name="直線コネクタ 404"/>
        <xdr:cNvCxnSpPr/>
      </xdr:nvCxnSpPr>
      <xdr:spPr>
        <a:xfrm>
          <a:off x="7861300" y="12667514"/>
          <a:ext cx="889000" cy="4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7" name="テキスト ボックス 406"/>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149416</xdr:rowOff>
    </xdr:from>
    <xdr:to>
      <xdr:col>41</xdr:col>
      <xdr:colOff>50800</xdr:colOff>
      <xdr:row>73</xdr:row>
      <xdr:rowOff>151664</xdr:rowOff>
    </xdr:to>
    <xdr:cxnSp macro="">
      <xdr:nvCxnSpPr>
        <xdr:cNvPr id="408" name="直線コネクタ 407"/>
        <xdr:cNvCxnSpPr/>
      </xdr:nvCxnSpPr>
      <xdr:spPr>
        <a:xfrm>
          <a:off x="6972300" y="1266526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27006</xdr:rowOff>
    </xdr:from>
    <xdr:to>
      <xdr:col>55</xdr:col>
      <xdr:colOff>50800</xdr:colOff>
      <xdr:row>77</xdr:row>
      <xdr:rowOff>128606</xdr:rowOff>
    </xdr:to>
    <xdr:sp macro="" textlink="">
      <xdr:nvSpPr>
        <xdr:cNvPr id="418" name="楕円 417"/>
        <xdr:cNvSpPr/>
      </xdr:nvSpPr>
      <xdr:spPr>
        <a:xfrm>
          <a:off x="10426700" y="132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49883</xdr:rowOff>
    </xdr:from>
    <xdr:ext cx="534377" cy="259045"/>
    <xdr:sp macro="" textlink="">
      <xdr:nvSpPr>
        <xdr:cNvPr id="419" name="普通建設事業費 （ うち新規整備　）該当値テキスト"/>
        <xdr:cNvSpPr txBox="1"/>
      </xdr:nvSpPr>
      <xdr:spPr>
        <a:xfrm>
          <a:off x="10528300" y="130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72726</xdr:rowOff>
    </xdr:from>
    <xdr:to>
      <xdr:col>50</xdr:col>
      <xdr:colOff>165100</xdr:colOff>
      <xdr:row>78</xdr:row>
      <xdr:rowOff>2876</xdr:rowOff>
    </xdr:to>
    <xdr:sp macro="" textlink="">
      <xdr:nvSpPr>
        <xdr:cNvPr id="420" name="楕円 419"/>
        <xdr:cNvSpPr/>
      </xdr:nvSpPr>
      <xdr:spPr>
        <a:xfrm>
          <a:off x="9588500" y="132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165453</xdr:rowOff>
    </xdr:from>
    <xdr:ext cx="534377" cy="259045"/>
    <xdr:sp macro="" textlink="">
      <xdr:nvSpPr>
        <xdr:cNvPr id="421" name="テキスト ボックス 420"/>
        <xdr:cNvSpPr txBox="1"/>
      </xdr:nvSpPr>
      <xdr:spPr>
        <a:xfrm>
          <a:off x="9372111" y="133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49485</xdr:rowOff>
    </xdr:from>
    <xdr:to>
      <xdr:col>46</xdr:col>
      <xdr:colOff>38100</xdr:colOff>
      <xdr:row>76</xdr:row>
      <xdr:rowOff>151085</xdr:rowOff>
    </xdr:to>
    <xdr:sp macro="" textlink="">
      <xdr:nvSpPr>
        <xdr:cNvPr id="422" name="楕円 421"/>
        <xdr:cNvSpPr/>
      </xdr:nvSpPr>
      <xdr:spPr>
        <a:xfrm>
          <a:off x="8699500" y="130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142212</xdr:rowOff>
    </xdr:from>
    <xdr:ext cx="534377" cy="259045"/>
    <xdr:sp macro="" textlink="">
      <xdr:nvSpPr>
        <xdr:cNvPr id="423" name="テキスト ボックス 422"/>
        <xdr:cNvSpPr txBox="1"/>
      </xdr:nvSpPr>
      <xdr:spPr>
        <a:xfrm>
          <a:off x="8483111" y="131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100864</xdr:rowOff>
    </xdr:from>
    <xdr:to>
      <xdr:col>41</xdr:col>
      <xdr:colOff>101600</xdr:colOff>
      <xdr:row>74</xdr:row>
      <xdr:rowOff>31014</xdr:rowOff>
    </xdr:to>
    <xdr:sp macro="" textlink="">
      <xdr:nvSpPr>
        <xdr:cNvPr id="424" name="楕円 423"/>
        <xdr:cNvSpPr/>
      </xdr:nvSpPr>
      <xdr:spPr>
        <a:xfrm>
          <a:off x="7810500" y="126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22141</xdr:rowOff>
    </xdr:from>
    <xdr:ext cx="534377" cy="259045"/>
    <xdr:sp macro="" textlink="">
      <xdr:nvSpPr>
        <xdr:cNvPr id="425" name="テキスト ボックス 424"/>
        <xdr:cNvSpPr txBox="1"/>
      </xdr:nvSpPr>
      <xdr:spPr>
        <a:xfrm>
          <a:off x="7594111" y="127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98616</xdr:rowOff>
    </xdr:from>
    <xdr:to>
      <xdr:col>36</xdr:col>
      <xdr:colOff>165100</xdr:colOff>
      <xdr:row>74</xdr:row>
      <xdr:rowOff>28766</xdr:rowOff>
    </xdr:to>
    <xdr:sp macro="" textlink="">
      <xdr:nvSpPr>
        <xdr:cNvPr id="426" name="楕円 425"/>
        <xdr:cNvSpPr/>
      </xdr:nvSpPr>
      <xdr:spPr>
        <a:xfrm>
          <a:off x="6921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19893</xdr:rowOff>
    </xdr:from>
    <xdr:ext cx="534377" cy="259045"/>
    <xdr:sp macro="" textlink="">
      <xdr:nvSpPr>
        <xdr:cNvPr id="427" name="テキスト ボックス 426"/>
        <xdr:cNvSpPr txBox="1"/>
      </xdr:nvSpPr>
      <xdr:spPr>
        <a:xfrm>
          <a:off x="6705111" y="127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127895</xdr:rowOff>
    </xdr:from>
    <xdr:to>
      <xdr:col>55</xdr:col>
      <xdr:colOff>0</xdr:colOff>
      <xdr:row>98</xdr:row>
      <xdr:rowOff>13805</xdr:rowOff>
    </xdr:to>
    <xdr:cxnSp macro="">
      <xdr:nvCxnSpPr>
        <xdr:cNvPr id="454" name="直線コネクタ 453"/>
        <xdr:cNvCxnSpPr/>
      </xdr:nvCxnSpPr>
      <xdr:spPr>
        <a:xfrm flipV="1">
          <a:off x="9639300" y="16758545"/>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145360</xdr:rowOff>
    </xdr:from>
    <xdr:to>
      <xdr:col>50</xdr:col>
      <xdr:colOff>114300</xdr:colOff>
      <xdr:row>98</xdr:row>
      <xdr:rowOff>13805</xdr:rowOff>
    </xdr:to>
    <xdr:cxnSp macro="">
      <xdr:nvCxnSpPr>
        <xdr:cNvPr id="457" name="直線コネクタ 456"/>
        <xdr:cNvCxnSpPr/>
      </xdr:nvCxnSpPr>
      <xdr:spPr>
        <a:xfrm>
          <a:off x="8750300" y="16776010"/>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145360</xdr:rowOff>
    </xdr:from>
    <xdr:to>
      <xdr:col>45</xdr:col>
      <xdr:colOff>177800</xdr:colOff>
      <xdr:row>98</xdr:row>
      <xdr:rowOff>58652</xdr:rowOff>
    </xdr:to>
    <xdr:cxnSp macro="">
      <xdr:nvCxnSpPr>
        <xdr:cNvPr id="460" name="直線コネクタ 459"/>
        <xdr:cNvCxnSpPr/>
      </xdr:nvCxnSpPr>
      <xdr:spPr>
        <a:xfrm flipV="1">
          <a:off x="7861300" y="16776010"/>
          <a:ext cx="889000" cy="8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2" name="テキスト ボックス 461"/>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31522</xdr:rowOff>
    </xdr:from>
    <xdr:to>
      <xdr:col>41</xdr:col>
      <xdr:colOff>50800</xdr:colOff>
      <xdr:row>98</xdr:row>
      <xdr:rowOff>58652</xdr:rowOff>
    </xdr:to>
    <xdr:cxnSp macro="">
      <xdr:nvCxnSpPr>
        <xdr:cNvPr id="463" name="直線コネクタ 462"/>
        <xdr:cNvCxnSpPr/>
      </xdr:nvCxnSpPr>
      <xdr:spPr>
        <a:xfrm>
          <a:off x="6972300" y="16833622"/>
          <a:ext cx="889000" cy="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7" name="テキスト ボックス 466"/>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77095</xdr:rowOff>
    </xdr:from>
    <xdr:to>
      <xdr:col>55</xdr:col>
      <xdr:colOff>50800</xdr:colOff>
      <xdr:row>98</xdr:row>
      <xdr:rowOff>7245</xdr:rowOff>
    </xdr:to>
    <xdr:sp macro="" textlink="">
      <xdr:nvSpPr>
        <xdr:cNvPr id="473" name="楕円 472"/>
        <xdr:cNvSpPr/>
      </xdr:nvSpPr>
      <xdr:spPr>
        <a:xfrm>
          <a:off x="10426700" y="16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55522</xdr:rowOff>
    </xdr:from>
    <xdr:ext cx="534377" cy="259045"/>
    <xdr:sp macro="" textlink="">
      <xdr:nvSpPr>
        <xdr:cNvPr id="474" name="普通建設事業費 （ うち更新整備　）該当値テキスト"/>
        <xdr:cNvSpPr txBox="1"/>
      </xdr:nvSpPr>
      <xdr:spPr>
        <a:xfrm>
          <a:off x="10528300" y="16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134455</xdr:rowOff>
    </xdr:from>
    <xdr:to>
      <xdr:col>50</xdr:col>
      <xdr:colOff>165100</xdr:colOff>
      <xdr:row>98</xdr:row>
      <xdr:rowOff>64605</xdr:rowOff>
    </xdr:to>
    <xdr:sp macro="" textlink="">
      <xdr:nvSpPr>
        <xdr:cNvPr id="475" name="楕円 474"/>
        <xdr:cNvSpPr/>
      </xdr:nvSpPr>
      <xdr:spPr>
        <a:xfrm>
          <a:off x="9588500" y="16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55732</xdr:rowOff>
    </xdr:from>
    <xdr:ext cx="534377" cy="259045"/>
    <xdr:sp macro="" textlink="">
      <xdr:nvSpPr>
        <xdr:cNvPr id="476" name="テキスト ボックス 475"/>
        <xdr:cNvSpPr txBox="1"/>
      </xdr:nvSpPr>
      <xdr:spPr>
        <a:xfrm>
          <a:off x="9372111" y="168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94560</xdr:rowOff>
    </xdr:from>
    <xdr:to>
      <xdr:col>46</xdr:col>
      <xdr:colOff>38100</xdr:colOff>
      <xdr:row>98</xdr:row>
      <xdr:rowOff>24710</xdr:rowOff>
    </xdr:to>
    <xdr:sp macro="" textlink="">
      <xdr:nvSpPr>
        <xdr:cNvPr id="477" name="楕円 476"/>
        <xdr:cNvSpPr/>
      </xdr:nvSpPr>
      <xdr:spPr>
        <a:xfrm>
          <a:off x="8699500" y="167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41237</xdr:rowOff>
    </xdr:from>
    <xdr:ext cx="534377" cy="259045"/>
    <xdr:sp macro="" textlink="">
      <xdr:nvSpPr>
        <xdr:cNvPr id="478" name="テキスト ボックス 477"/>
        <xdr:cNvSpPr txBox="1"/>
      </xdr:nvSpPr>
      <xdr:spPr>
        <a:xfrm>
          <a:off x="8483111" y="165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7852</xdr:rowOff>
    </xdr:from>
    <xdr:to>
      <xdr:col>41</xdr:col>
      <xdr:colOff>101600</xdr:colOff>
      <xdr:row>98</xdr:row>
      <xdr:rowOff>109452</xdr:rowOff>
    </xdr:to>
    <xdr:sp macro="" textlink="">
      <xdr:nvSpPr>
        <xdr:cNvPr id="479" name="楕円 478"/>
        <xdr:cNvSpPr/>
      </xdr:nvSpPr>
      <xdr:spPr>
        <a:xfrm>
          <a:off x="7810500" y="16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100579</xdr:rowOff>
    </xdr:from>
    <xdr:ext cx="534377" cy="259045"/>
    <xdr:sp macro="" textlink="">
      <xdr:nvSpPr>
        <xdr:cNvPr id="480" name="テキスト ボックス 479"/>
        <xdr:cNvSpPr txBox="1"/>
      </xdr:nvSpPr>
      <xdr:spPr>
        <a:xfrm>
          <a:off x="7594111" y="169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152172</xdr:rowOff>
    </xdr:from>
    <xdr:to>
      <xdr:col>36</xdr:col>
      <xdr:colOff>165100</xdr:colOff>
      <xdr:row>98</xdr:row>
      <xdr:rowOff>82322</xdr:rowOff>
    </xdr:to>
    <xdr:sp macro="" textlink="">
      <xdr:nvSpPr>
        <xdr:cNvPr id="481" name="楕円 480"/>
        <xdr:cNvSpPr/>
      </xdr:nvSpPr>
      <xdr:spPr>
        <a:xfrm>
          <a:off x="6921500" y="167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73449</xdr:rowOff>
    </xdr:from>
    <xdr:ext cx="534377" cy="259045"/>
    <xdr:sp macro="" textlink="">
      <xdr:nvSpPr>
        <xdr:cNvPr id="482" name="テキスト ボックス 481"/>
        <xdr:cNvSpPr txBox="1"/>
      </xdr:nvSpPr>
      <xdr:spPr>
        <a:xfrm>
          <a:off x="6705111" y="168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45010</xdr:rowOff>
    </xdr:from>
    <xdr:to>
      <xdr:col>85</xdr:col>
      <xdr:colOff>127000</xdr:colOff>
      <xdr:row>38</xdr:row>
      <xdr:rowOff>10378</xdr:rowOff>
    </xdr:to>
    <xdr:cxnSp macro="">
      <xdr:nvCxnSpPr>
        <xdr:cNvPr id="513" name="直線コネクタ 512"/>
        <xdr:cNvCxnSpPr/>
      </xdr:nvCxnSpPr>
      <xdr:spPr>
        <a:xfrm flipV="1">
          <a:off x="15481300" y="5359960"/>
          <a:ext cx="8382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81222</xdr:rowOff>
    </xdr:from>
    <xdr:ext cx="469744" cy="259045"/>
    <xdr:sp macro="" textlink="">
      <xdr:nvSpPr>
        <xdr:cNvPr id="514" name="災害復旧事業費平均値テキスト"/>
        <xdr:cNvSpPr txBox="1"/>
      </xdr:nvSpPr>
      <xdr:spPr>
        <a:xfrm>
          <a:off x="16370300" y="659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10378</xdr:rowOff>
    </xdr:from>
    <xdr:to>
      <xdr:col>81</xdr:col>
      <xdr:colOff>50800</xdr:colOff>
      <xdr:row>39</xdr:row>
      <xdr:rowOff>98878</xdr:rowOff>
    </xdr:to>
    <xdr:cxnSp macro="">
      <xdr:nvCxnSpPr>
        <xdr:cNvPr id="516" name="直線コネクタ 515"/>
        <xdr:cNvCxnSpPr/>
      </xdr:nvCxnSpPr>
      <xdr:spPr>
        <a:xfrm flipV="1">
          <a:off x="14592300" y="6525478"/>
          <a:ext cx="889000" cy="2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165854</xdr:rowOff>
    </xdr:from>
    <xdr:ext cx="469744" cy="259045"/>
    <xdr:sp macro="" textlink="">
      <xdr:nvSpPr>
        <xdr:cNvPr id="518" name="テキスト ボックス 517"/>
        <xdr:cNvSpPr txBox="1"/>
      </xdr:nvSpPr>
      <xdr:spPr>
        <a:xfrm>
          <a:off x="15246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91629</xdr:rowOff>
    </xdr:from>
    <xdr:to>
      <xdr:col>76</xdr:col>
      <xdr:colOff>114300</xdr:colOff>
      <xdr:row>39</xdr:row>
      <xdr:rowOff>98878</xdr:rowOff>
    </xdr:to>
    <xdr:cxnSp macro="">
      <xdr:nvCxnSpPr>
        <xdr:cNvPr id="519" name="直線コネクタ 518"/>
        <xdr:cNvCxnSpPr/>
      </xdr:nvCxnSpPr>
      <xdr:spPr>
        <a:xfrm>
          <a:off x="13703300" y="677817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62009</xdr:rowOff>
    </xdr:from>
    <xdr:to>
      <xdr:col>71</xdr:col>
      <xdr:colOff>177800</xdr:colOff>
      <xdr:row>39</xdr:row>
      <xdr:rowOff>91629</xdr:rowOff>
    </xdr:to>
    <xdr:cxnSp macro="">
      <xdr:nvCxnSpPr>
        <xdr:cNvPr id="522" name="直線コネクタ 521"/>
        <xdr:cNvCxnSpPr/>
      </xdr:nvCxnSpPr>
      <xdr:spPr>
        <a:xfrm>
          <a:off x="12814300" y="6748559"/>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165660</xdr:rowOff>
    </xdr:from>
    <xdr:to>
      <xdr:col>85</xdr:col>
      <xdr:colOff>177800</xdr:colOff>
      <xdr:row>31</xdr:row>
      <xdr:rowOff>95810</xdr:rowOff>
    </xdr:to>
    <xdr:sp macro="" textlink="">
      <xdr:nvSpPr>
        <xdr:cNvPr id="532" name="楕円 531"/>
        <xdr:cNvSpPr/>
      </xdr:nvSpPr>
      <xdr:spPr>
        <a:xfrm>
          <a:off x="16268700" y="53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118687</xdr:rowOff>
    </xdr:from>
    <xdr:ext cx="534377" cy="259045"/>
    <xdr:sp macro="" textlink="">
      <xdr:nvSpPr>
        <xdr:cNvPr id="533" name="災害復旧事業費該当値テキスト"/>
        <xdr:cNvSpPr txBox="1"/>
      </xdr:nvSpPr>
      <xdr:spPr>
        <a:xfrm>
          <a:off x="16370300" y="52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131028</xdr:rowOff>
    </xdr:from>
    <xdr:to>
      <xdr:col>81</xdr:col>
      <xdr:colOff>101600</xdr:colOff>
      <xdr:row>38</xdr:row>
      <xdr:rowOff>61178</xdr:rowOff>
    </xdr:to>
    <xdr:sp macro="" textlink="">
      <xdr:nvSpPr>
        <xdr:cNvPr id="534" name="楕円 533"/>
        <xdr:cNvSpPr/>
      </xdr:nvSpPr>
      <xdr:spPr>
        <a:xfrm>
          <a:off x="15430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77705</xdr:rowOff>
    </xdr:from>
    <xdr:ext cx="534377" cy="259045"/>
    <xdr:sp macro="" textlink="">
      <xdr:nvSpPr>
        <xdr:cNvPr id="535" name="テキスト ボックス 534"/>
        <xdr:cNvSpPr txBox="1"/>
      </xdr:nvSpPr>
      <xdr:spPr>
        <a:xfrm>
          <a:off x="15214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40829</xdr:rowOff>
    </xdr:from>
    <xdr:to>
      <xdr:col>72</xdr:col>
      <xdr:colOff>38100</xdr:colOff>
      <xdr:row>39</xdr:row>
      <xdr:rowOff>142429</xdr:rowOff>
    </xdr:to>
    <xdr:sp macro="" textlink="">
      <xdr:nvSpPr>
        <xdr:cNvPr id="538" name="楕円 537"/>
        <xdr:cNvSpPr/>
      </xdr:nvSpPr>
      <xdr:spPr>
        <a:xfrm>
          <a:off x="13652500" y="67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133556</xdr:rowOff>
    </xdr:from>
    <xdr:ext cx="378565" cy="259045"/>
    <xdr:sp macro="" textlink="">
      <xdr:nvSpPr>
        <xdr:cNvPr id="539" name="テキスト ボックス 538"/>
        <xdr:cNvSpPr txBox="1"/>
      </xdr:nvSpPr>
      <xdr:spPr>
        <a:xfrm>
          <a:off x="13514017" y="682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11209</xdr:rowOff>
    </xdr:from>
    <xdr:to>
      <xdr:col>67</xdr:col>
      <xdr:colOff>101600</xdr:colOff>
      <xdr:row>39</xdr:row>
      <xdr:rowOff>112809</xdr:rowOff>
    </xdr:to>
    <xdr:sp macro="" textlink="">
      <xdr:nvSpPr>
        <xdr:cNvPr id="540" name="楕円 539"/>
        <xdr:cNvSpPr/>
      </xdr:nvSpPr>
      <xdr:spPr>
        <a:xfrm>
          <a:off x="12763500" y="66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103936</xdr:rowOff>
    </xdr:from>
    <xdr:ext cx="469744" cy="259045"/>
    <xdr:sp macro="" textlink="">
      <xdr:nvSpPr>
        <xdr:cNvPr id="541" name="テキスト ボックス 540"/>
        <xdr:cNvSpPr txBox="1"/>
      </xdr:nvSpPr>
      <xdr:spPr>
        <a:xfrm>
          <a:off x="12579428" y="67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107641</xdr:rowOff>
    </xdr:from>
    <xdr:to>
      <xdr:col>85</xdr:col>
      <xdr:colOff>127000</xdr:colOff>
      <xdr:row>75</xdr:row>
      <xdr:rowOff>149541</xdr:rowOff>
    </xdr:to>
    <xdr:cxnSp macro="">
      <xdr:nvCxnSpPr>
        <xdr:cNvPr id="621" name="直線コネクタ 620"/>
        <xdr:cNvCxnSpPr/>
      </xdr:nvCxnSpPr>
      <xdr:spPr>
        <a:xfrm flipV="1">
          <a:off x="15481300" y="12966391"/>
          <a:ext cx="8382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149541</xdr:rowOff>
    </xdr:from>
    <xdr:to>
      <xdr:col>81</xdr:col>
      <xdr:colOff>50800</xdr:colOff>
      <xdr:row>76</xdr:row>
      <xdr:rowOff>10443</xdr:rowOff>
    </xdr:to>
    <xdr:cxnSp macro="">
      <xdr:nvCxnSpPr>
        <xdr:cNvPr id="624" name="直線コネクタ 623"/>
        <xdr:cNvCxnSpPr/>
      </xdr:nvCxnSpPr>
      <xdr:spPr>
        <a:xfrm flipV="1">
          <a:off x="14592300" y="13008291"/>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6" name="テキスト ボックス 625"/>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10443</xdr:rowOff>
    </xdr:from>
    <xdr:to>
      <xdr:col>76</xdr:col>
      <xdr:colOff>114300</xdr:colOff>
      <xdr:row>76</xdr:row>
      <xdr:rowOff>62694</xdr:rowOff>
    </xdr:to>
    <xdr:cxnSp macro="">
      <xdr:nvCxnSpPr>
        <xdr:cNvPr id="627" name="直線コネクタ 626"/>
        <xdr:cNvCxnSpPr/>
      </xdr:nvCxnSpPr>
      <xdr:spPr>
        <a:xfrm flipV="1">
          <a:off x="13703300" y="13040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9" name="テキスト ボックス 628"/>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62694</xdr:rowOff>
    </xdr:from>
    <xdr:to>
      <xdr:col>71</xdr:col>
      <xdr:colOff>177800</xdr:colOff>
      <xdr:row>76</xdr:row>
      <xdr:rowOff>84727</xdr:rowOff>
    </xdr:to>
    <xdr:cxnSp macro="">
      <xdr:nvCxnSpPr>
        <xdr:cNvPr id="630" name="直線コネクタ 629"/>
        <xdr:cNvCxnSpPr/>
      </xdr:nvCxnSpPr>
      <xdr:spPr>
        <a:xfrm flipV="1">
          <a:off x="12814300" y="13092894"/>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2" name="テキスト ボックス 631"/>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4" name="テキスト ボックス 633"/>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56841</xdr:rowOff>
    </xdr:from>
    <xdr:to>
      <xdr:col>85</xdr:col>
      <xdr:colOff>177800</xdr:colOff>
      <xdr:row>75</xdr:row>
      <xdr:rowOff>158441</xdr:rowOff>
    </xdr:to>
    <xdr:sp macro="" textlink="">
      <xdr:nvSpPr>
        <xdr:cNvPr id="640" name="楕円 639"/>
        <xdr:cNvSpPr/>
      </xdr:nvSpPr>
      <xdr:spPr>
        <a:xfrm>
          <a:off x="16268700" y="1291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79718</xdr:rowOff>
    </xdr:from>
    <xdr:ext cx="534377" cy="259045"/>
    <xdr:sp macro="" textlink="">
      <xdr:nvSpPr>
        <xdr:cNvPr id="641" name="公債費該当値テキスト"/>
        <xdr:cNvSpPr txBox="1"/>
      </xdr:nvSpPr>
      <xdr:spPr>
        <a:xfrm>
          <a:off x="16370300" y="127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98740</xdr:rowOff>
    </xdr:from>
    <xdr:to>
      <xdr:col>81</xdr:col>
      <xdr:colOff>101600</xdr:colOff>
      <xdr:row>76</xdr:row>
      <xdr:rowOff>28891</xdr:rowOff>
    </xdr:to>
    <xdr:sp macro="" textlink="">
      <xdr:nvSpPr>
        <xdr:cNvPr id="642" name="楕円 641"/>
        <xdr:cNvSpPr/>
      </xdr:nvSpPr>
      <xdr:spPr>
        <a:xfrm>
          <a:off x="15430500" y="12957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45417</xdr:rowOff>
    </xdr:from>
    <xdr:ext cx="534377" cy="259045"/>
    <xdr:sp macro="" textlink="">
      <xdr:nvSpPr>
        <xdr:cNvPr id="643" name="テキスト ボックス 642"/>
        <xdr:cNvSpPr txBox="1"/>
      </xdr:nvSpPr>
      <xdr:spPr>
        <a:xfrm>
          <a:off x="15214111" y="127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131093</xdr:rowOff>
    </xdr:from>
    <xdr:to>
      <xdr:col>76</xdr:col>
      <xdr:colOff>165100</xdr:colOff>
      <xdr:row>76</xdr:row>
      <xdr:rowOff>61243</xdr:rowOff>
    </xdr:to>
    <xdr:sp macro="" textlink="">
      <xdr:nvSpPr>
        <xdr:cNvPr id="644" name="楕円 643"/>
        <xdr:cNvSpPr/>
      </xdr:nvSpPr>
      <xdr:spPr>
        <a:xfrm>
          <a:off x="14541500" y="129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52370</xdr:rowOff>
    </xdr:from>
    <xdr:ext cx="534377" cy="259045"/>
    <xdr:sp macro="" textlink="">
      <xdr:nvSpPr>
        <xdr:cNvPr id="645" name="テキスト ボックス 644"/>
        <xdr:cNvSpPr txBox="1"/>
      </xdr:nvSpPr>
      <xdr:spPr>
        <a:xfrm>
          <a:off x="14325111" y="13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11894</xdr:rowOff>
    </xdr:from>
    <xdr:to>
      <xdr:col>72</xdr:col>
      <xdr:colOff>38100</xdr:colOff>
      <xdr:row>76</xdr:row>
      <xdr:rowOff>113494</xdr:rowOff>
    </xdr:to>
    <xdr:sp macro="" textlink="">
      <xdr:nvSpPr>
        <xdr:cNvPr id="646" name="楕円 645"/>
        <xdr:cNvSpPr/>
      </xdr:nvSpPr>
      <xdr:spPr>
        <a:xfrm>
          <a:off x="13652500" y="130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104621</xdr:rowOff>
    </xdr:from>
    <xdr:ext cx="534377" cy="259045"/>
    <xdr:sp macro="" textlink="">
      <xdr:nvSpPr>
        <xdr:cNvPr id="647" name="テキスト ボックス 646"/>
        <xdr:cNvSpPr txBox="1"/>
      </xdr:nvSpPr>
      <xdr:spPr>
        <a:xfrm>
          <a:off x="13436111" y="131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33927</xdr:rowOff>
    </xdr:from>
    <xdr:to>
      <xdr:col>67</xdr:col>
      <xdr:colOff>101600</xdr:colOff>
      <xdr:row>76</xdr:row>
      <xdr:rowOff>135527</xdr:rowOff>
    </xdr:to>
    <xdr:sp macro="" textlink="">
      <xdr:nvSpPr>
        <xdr:cNvPr id="648" name="楕円 647"/>
        <xdr:cNvSpPr/>
      </xdr:nvSpPr>
      <xdr:spPr>
        <a:xfrm>
          <a:off x="12763500" y="130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126654</xdr:rowOff>
    </xdr:from>
    <xdr:ext cx="534377" cy="259045"/>
    <xdr:sp macro="" textlink="">
      <xdr:nvSpPr>
        <xdr:cNvPr id="649" name="テキスト ボックス 648"/>
        <xdr:cNvSpPr txBox="1"/>
      </xdr:nvSpPr>
      <xdr:spPr>
        <a:xfrm>
          <a:off x="12547111" y="131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33776</xdr:rowOff>
    </xdr:from>
    <xdr:to>
      <xdr:col>85</xdr:col>
      <xdr:colOff>127000</xdr:colOff>
      <xdr:row>98</xdr:row>
      <xdr:rowOff>77733</xdr:rowOff>
    </xdr:to>
    <xdr:cxnSp macro="">
      <xdr:nvCxnSpPr>
        <xdr:cNvPr id="680" name="直線コネクタ 679"/>
        <xdr:cNvCxnSpPr/>
      </xdr:nvCxnSpPr>
      <xdr:spPr>
        <a:xfrm flipV="1">
          <a:off x="15481300" y="16835876"/>
          <a:ext cx="8382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77733</xdr:rowOff>
    </xdr:from>
    <xdr:to>
      <xdr:col>81</xdr:col>
      <xdr:colOff>50800</xdr:colOff>
      <xdr:row>98</xdr:row>
      <xdr:rowOff>100985</xdr:rowOff>
    </xdr:to>
    <xdr:cxnSp macro="">
      <xdr:nvCxnSpPr>
        <xdr:cNvPr id="683" name="直線コネクタ 682"/>
        <xdr:cNvCxnSpPr/>
      </xdr:nvCxnSpPr>
      <xdr:spPr>
        <a:xfrm flipV="1">
          <a:off x="14592300" y="1687983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5" name="テキスト ボックス 684"/>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114554</xdr:rowOff>
    </xdr:from>
    <xdr:to>
      <xdr:col>76</xdr:col>
      <xdr:colOff>114300</xdr:colOff>
      <xdr:row>98</xdr:row>
      <xdr:rowOff>100985</xdr:rowOff>
    </xdr:to>
    <xdr:cxnSp macro="">
      <xdr:nvCxnSpPr>
        <xdr:cNvPr id="686" name="直線コネクタ 685"/>
        <xdr:cNvCxnSpPr/>
      </xdr:nvCxnSpPr>
      <xdr:spPr>
        <a:xfrm>
          <a:off x="13703300" y="16745204"/>
          <a:ext cx="889000" cy="1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114554</xdr:rowOff>
    </xdr:from>
    <xdr:to>
      <xdr:col>71</xdr:col>
      <xdr:colOff>177800</xdr:colOff>
      <xdr:row>97</xdr:row>
      <xdr:rowOff>165075</xdr:rowOff>
    </xdr:to>
    <xdr:cxnSp macro="">
      <xdr:nvCxnSpPr>
        <xdr:cNvPr id="689" name="直線コネクタ 688"/>
        <xdr:cNvCxnSpPr/>
      </xdr:nvCxnSpPr>
      <xdr:spPr>
        <a:xfrm flipV="1">
          <a:off x="12814300" y="1674520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1" name="テキスト ボックス 690"/>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154426</xdr:rowOff>
    </xdr:from>
    <xdr:to>
      <xdr:col>85</xdr:col>
      <xdr:colOff>177800</xdr:colOff>
      <xdr:row>98</xdr:row>
      <xdr:rowOff>84576</xdr:rowOff>
    </xdr:to>
    <xdr:sp macro="" textlink="">
      <xdr:nvSpPr>
        <xdr:cNvPr id="699" name="楕円 698"/>
        <xdr:cNvSpPr/>
      </xdr:nvSpPr>
      <xdr:spPr>
        <a:xfrm>
          <a:off x="162687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132853</xdr:rowOff>
    </xdr:from>
    <xdr:ext cx="534377" cy="259045"/>
    <xdr:sp macro="" textlink="">
      <xdr:nvSpPr>
        <xdr:cNvPr id="700" name="積立金該当値テキスト"/>
        <xdr:cNvSpPr txBox="1"/>
      </xdr:nvSpPr>
      <xdr:spPr>
        <a:xfrm>
          <a:off x="16370300" y="167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26933</xdr:rowOff>
    </xdr:from>
    <xdr:to>
      <xdr:col>81</xdr:col>
      <xdr:colOff>101600</xdr:colOff>
      <xdr:row>98</xdr:row>
      <xdr:rowOff>128533</xdr:rowOff>
    </xdr:to>
    <xdr:sp macro="" textlink="">
      <xdr:nvSpPr>
        <xdr:cNvPr id="701" name="楕円 700"/>
        <xdr:cNvSpPr/>
      </xdr:nvSpPr>
      <xdr:spPr>
        <a:xfrm>
          <a:off x="15430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119660</xdr:rowOff>
    </xdr:from>
    <xdr:ext cx="534377" cy="259045"/>
    <xdr:sp macro="" textlink="">
      <xdr:nvSpPr>
        <xdr:cNvPr id="702" name="テキスト ボックス 701"/>
        <xdr:cNvSpPr txBox="1"/>
      </xdr:nvSpPr>
      <xdr:spPr>
        <a:xfrm>
          <a:off x="15214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50185</xdr:rowOff>
    </xdr:from>
    <xdr:to>
      <xdr:col>76</xdr:col>
      <xdr:colOff>165100</xdr:colOff>
      <xdr:row>98</xdr:row>
      <xdr:rowOff>151785</xdr:rowOff>
    </xdr:to>
    <xdr:sp macro="" textlink="">
      <xdr:nvSpPr>
        <xdr:cNvPr id="703" name="楕円 702"/>
        <xdr:cNvSpPr/>
      </xdr:nvSpPr>
      <xdr:spPr>
        <a:xfrm>
          <a:off x="14541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142912</xdr:rowOff>
    </xdr:from>
    <xdr:ext cx="534377" cy="259045"/>
    <xdr:sp macro="" textlink="">
      <xdr:nvSpPr>
        <xdr:cNvPr id="704" name="テキスト ボックス 703"/>
        <xdr:cNvSpPr txBox="1"/>
      </xdr:nvSpPr>
      <xdr:spPr>
        <a:xfrm>
          <a:off x="14325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63754</xdr:rowOff>
    </xdr:from>
    <xdr:to>
      <xdr:col>72</xdr:col>
      <xdr:colOff>38100</xdr:colOff>
      <xdr:row>97</xdr:row>
      <xdr:rowOff>165354</xdr:rowOff>
    </xdr:to>
    <xdr:sp macro="" textlink="">
      <xdr:nvSpPr>
        <xdr:cNvPr id="705" name="楕円 704"/>
        <xdr:cNvSpPr/>
      </xdr:nvSpPr>
      <xdr:spPr>
        <a:xfrm>
          <a:off x="136525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156481</xdr:rowOff>
    </xdr:from>
    <xdr:ext cx="534377" cy="259045"/>
    <xdr:sp macro="" textlink="">
      <xdr:nvSpPr>
        <xdr:cNvPr id="706" name="テキスト ボックス 705"/>
        <xdr:cNvSpPr txBox="1"/>
      </xdr:nvSpPr>
      <xdr:spPr>
        <a:xfrm>
          <a:off x="13436111" y="167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114275</xdr:rowOff>
    </xdr:from>
    <xdr:to>
      <xdr:col>67</xdr:col>
      <xdr:colOff>101600</xdr:colOff>
      <xdr:row>98</xdr:row>
      <xdr:rowOff>44425</xdr:rowOff>
    </xdr:to>
    <xdr:sp macro="" textlink="">
      <xdr:nvSpPr>
        <xdr:cNvPr id="707" name="楕円 706"/>
        <xdr:cNvSpPr/>
      </xdr:nvSpPr>
      <xdr:spPr>
        <a:xfrm>
          <a:off x="12763500" y="167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35552</xdr:rowOff>
    </xdr:from>
    <xdr:ext cx="534377" cy="259045"/>
    <xdr:sp macro="" textlink="">
      <xdr:nvSpPr>
        <xdr:cNvPr id="708" name="テキスト ボックス 707"/>
        <xdr:cNvSpPr txBox="1"/>
      </xdr:nvSpPr>
      <xdr:spPr>
        <a:xfrm>
          <a:off x="12547111" y="168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80493</xdr:rowOff>
    </xdr:from>
    <xdr:to>
      <xdr:col>116</xdr:col>
      <xdr:colOff>63500</xdr:colOff>
      <xdr:row>38</xdr:row>
      <xdr:rowOff>95306</xdr:rowOff>
    </xdr:to>
    <xdr:cxnSp macro="">
      <xdr:nvCxnSpPr>
        <xdr:cNvPr id="735" name="直線コネクタ 734"/>
        <xdr:cNvCxnSpPr/>
      </xdr:nvCxnSpPr>
      <xdr:spPr>
        <a:xfrm flipV="1">
          <a:off x="21323300" y="6595593"/>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94437</xdr:rowOff>
    </xdr:from>
    <xdr:to>
      <xdr:col>111</xdr:col>
      <xdr:colOff>177800</xdr:colOff>
      <xdr:row>38</xdr:row>
      <xdr:rowOff>95306</xdr:rowOff>
    </xdr:to>
    <xdr:cxnSp macro="">
      <xdr:nvCxnSpPr>
        <xdr:cNvPr id="738" name="直線コネクタ 737"/>
        <xdr:cNvCxnSpPr/>
      </xdr:nvCxnSpPr>
      <xdr:spPr>
        <a:xfrm>
          <a:off x="20434300" y="66095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94437</xdr:rowOff>
    </xdr:from>
    <xdr:to>
      <xdr:col>107</xdr:col>
      <xdr:colOff>50800</xdr:colOff>
      <xdr:row>38</xdr:row>
      <xdr:rowOff>99832</xdr:rowOff>
    </xdr:to>
    <xdr:cxnSp macro="">
      <xdr:nvCxnSpPr>
        <xdr:cNvPr id="741" name="直線コネクタ 740"/>
        <xdr:cNvCxnSpPr/>
      </xdr:nvCxnSpPr>
      <xdr:spPr>
        <a:xfrm flipV="1">
          <a:off x="19545300" y="660953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99832</xdr:rowOff>
    </xdr:from>
    <xdr:to>
      <xdr:col>102</xdr:col>
      <xdr:colOff>114300</xdr:colOff>
      <xdr:row>38</xdr:row>
      <xdr:rowOff>107330</xdr:rowOff>
    </xdr:to>
    <xdr:cxnSp macro="">
      <xdr:nvCxnSpPr>
        <xdr:cNvPr id="744" name="直線コネクタ 743"/>
        <xdr:cNvCxnSpPr/>
      </xdr:nvCxnSpPr>
      <xdr:spPr>
        <a:xfrm flipV="1">
          <a:off x="18656300" y="6614932"/>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29693</xdr:rowOff>
    </xdr:from>
    <xdr:to>
      <xdr:col>116</xdr:col>
      <xdr:colOff>114300</xdr:colOff>
      <xdr:row>38</xdr:row>
      <xdr:rowOff>131293</xdr:rowOff>
    </xdr:to>
    <xdr:sp macro="" textlink="">
      <xdr:nvSpPr>
        <xdr:cNvPr id="754" name="楕円 753"/>
        <xdr:cNvSpPr/>
      </xdr:nvSpPr>
      <xdr:spPr>
        <a:xfrm>
          <a:off x="221107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116070</xdr:rowOff>
    </xdr:from>
    <xdr:ext cx="469744" cy="259045"/>
    <xdr:sp macro="" textlink="">
      <xdr:nvSpPr>
        <xdr:cNvPr id="755" name="投資及び出資金該当値テキスト"/>
        <xdr:cNvSpPr txBox="1"/>
      </xdr:nvSpPr>
      <xdr:spPr>
        <a:xfrm>
          <a:off x="22212300" y="6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44506</xdr:rowOff>
    </xdr:from>
    <xdr:to>
      <xdr:col>112</xdr:col>
      <xdr:colOff>38100</xdr:colOff>
      <xdr:row>38</xdr:row>
      <xdr:rowOff>146106</xdr:rowOff>
    </xdr:to>
    <xdr:sp macro="" textlink="">
      <xdr:nvSpPr>
        <xdr:cNvPr id="756" name="楕円 755"/>
        <xdr:cNvSpPr/>
      </xdr:nvSpPr>
      <xdr:spPr>
        <a:xfrm>
          <a:off x="21272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137233</xdr:rowOff>
    </xdr:from>
    <xdr:ext cx="378565" cy="259045"/>
    <xdr:sp macro="" textlink="">
      <xdr:nvSpPr>
        <xdr:cNvPr id="757" name="テキスト ボックス 756"/>
        <xdr:cNvSpPr txBox="1"/>
      </xdr:nvSpPr>
      <xdr:spPr>
        <a:xfrm>
          <a:off x="21134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43637</xdr:rowOff>
    </xdr:from>
    <xdr:to>
      <xdr:col>107</xdr:col>
      <xdr:colOff>101600</xdr:colOff>
      <xdr:row>38</xdr:row>
      <xdr:rowOff>145237</xdr:rowOff>
    </xdr:to>
    <xdr:sp macro="" textlink="">
      <xdr:nvSpPr>
        <xdr:cNvPr id="758" name="楕円 757"/>
        <xdr:cNvSpPr/>
      </xdr:nvSpPr>
      <xdr:spPr>
        <a:xfrm>
          <a:off x="20383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136364</xdr:rowOff>
    </xdr:from>
    <xdr:ext cx="378565" cy="259045"/>
    <xdr:sp macro="" textlink="">
      <xdr:nvSpPr>
        <xdr:cNvPr id="759" name="テキスト ボックス 758"/>
        <xdr:cNvSpPr txBox="1"/>
      </xdr:nvSpPr>
      <xdr:spPr>
        <a:xfrm>
          <a:off x="20245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49032</xdr:rowOff>
    </xdr:from>
    <xdr:to>
      <xdr:col>102</xdr:col>
      <xdr:colOff>165100</xdr:colOff>
      <xdr:row>38</xdr:row>
      <xdr:rowOff>150632</xdr:rowOff>
    </xdr:to>
    <xdr:sp macro="" textlink="">
      <xdr:nvSpPr>
        <xdr:cNvPr id="760" name="楕円 759"/>
        <xdr:cNvSpPr/>
      </xdr:nvSpPr>
      <xdr:spPr>
        <a:xfrm>
          <a:off x="19494500" y="65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141759</xdr:rowOff>
    </xdr:from>
    <xdr:ext cx="378565" cy="259045"/>
    <xdr:sp macro="" textlink="">
      <xdr:nvSpPr>
        <xdr:cNvPr id="761" name="テキスト ボックス 760"/>
        <xdr:cNvSpPr txBox="1"/>
      </xdr:nvSpPr>
      <xdr:spPr>
        <a:xfrm>
          <a:off x="19356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56530</xdr:rowOff>
    </xdr:from>
    <xdr:to>
      <xdr:col>98</xdr:col>
      <xdr:colOff>38100</xdr:colOff>
      <xdr:row>38</xdr:row>
      <xdr:rowOff>158130</xdr:rowOff>
    </xdr:to>
    <xdr:sp macro="" textlink="">
      <xdr:nvSpPr>
        <xdr:cNvPr id="762" name="楕円 761"/>
        <xdr:cNvSpPr/>
      </xdr:nvSpPr>
      <xdr:spPr>
        <a:xfrm>
          <a:off x="186055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149257</xdr:rowOff>
    </xdr:from>
    <xdr:ext cx="378565" cy="259045"/>
    <xdr:sp macro="" textlink="">
      <xdr:nvSpPr>
        <xdr:cNvPr id="763" name="テキスト ボックス 762"/>
        <xdr:cNvSpPr txBox="1"/>
      </xdr:nvSpPr>
      <xdr:spPr>
        <a:xfrm>
          <a:off x="18467017" y="666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111308</xdr:rowOff>
    </xdr:from>
    <xdr:to>
      <xdr:col>116</xdr:col>
      <xdr:colOff>63500</xdr:colOff>
      <xdr:row>58</xdr:row>
      <xdr:rowOff>111720</xdr:rowOff>
    </xdr:to>
    <xdr:cxnSp macro="">
      <xdr:nvCxnSpPr>
        <xdr:cNvPr id="790" name="直線コネクタ 789"/>
        <xdr:cNvCxnSpPr/>
      </xdr:nvCxnSpPr>
      <xdr:spPr>
        <a:xfrm flipV="1">
          <a:off x="21323300" y="1005540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109113</xdr:rowOff>
    </xdr:from>
    <xdr:to>
      <xdr:col>111</xdr:col>
      <xdr:colOff>177800</xdr:colOff>
      <xdr:row>58</xdr:row>
      <xdr:rowOff>111720</xdr:rowOff>
    </xdr:to>
    <xdr:cxnSp macro="">
      <xdr:nvCxnSpPr>
        <xdr:cNvPr id="793" name="直線コネクタ 792"/>
        <xdr:cNvCxnSpPr/>
      </xdr:nvCxnSpPr>
      <xdr:spPr>
        <a:xfrm>
          <a:off x="20434300" y="10053213"/>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109113</xdr:rowOff>
    </xdr:from>
    <xdr:to>
      <xdr:col>107</xdr:col>
      <xdr:colOff>50800</xdr:colOff>
      <xdr:row>58</xdr:row>
      <xdr:rowOff>111079</xdr:rowOff>
    </xdr:to>
    <xdr:cxnSp macro="">
      <xdr:nvCxnSpPr>
        <xdr:cNvPr id="796" name="直線コネクタ 795"/>
        <xdr:cNvCxnSpPr/>
      </xdr:nvCxnSpPr>
      <xdr:spPr>
        <a:xfrm flipV="1">
          <a:off x="19545300" y="1005321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111079</xdr:rowOff>
    </xdr:from>
    <xdr:to>
      <xdr:col>102</xdr:col>
      <xdr:colOff>114300</xdr:colOff>
      <xdr:row>58</xdr:row>
      <xdr:rowOff>112496</xdr:rowOff>
    </xdr:to>
    <xdr:cxnSp macro="">
      <xdr:nvCxnSpPr>
        <xdr:cNvPr id="799" name="直線コネクタ 798"/>
        <xdr:cNvCxnSpPr/>
      </xdr:nvCxnSpPr>
      <xdr:spPr>
        <a:xfrm flipV="1">
          <a:off x="18656300" y="1005517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60508</xdr:rowOff>
    </xdr:from>
    <xdr:to>
      <xdr:col>116</xdr:col>
      <xdr:colOff>114300</xdr:colOff>
      <xdr:row>58</xdr:row>
      <xdr:rowOff>162108</xdr:rowOff>
    </xdr:to>
    <xdr:sp macro="" textlink="">
      <xdr:nvSpPr>
        <xdr:cNvPr id="809" name="楕円 808"/>
        <xdr:cNvSpPr/>
      </xdr:nvSpPr>
      <xdr:spPr>
        <a:xfrm>
          <a:off x="22110700" y="100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146885</xdr:rowOff>
    </xdr:from>
    <xdr:ext cx="378565" cy="259045"/>
    <xdr:sp macro="" textlink="">
      <xdr:nvSpPr>
        <xdr:cNvPr id="810" name="貸付金該当値テキスト"/>
        <xdr:cNvSpPr txBox="1"/>
      </xdr:nvSpPr>
      <xdr:spPr>
        <a:xfrm>
          <a:off x="22212300" y="99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60920</xdr:rowOff>
    </xdr:from>
    <xdr:to>
      <xdr:col>112</xdr:col>
      <xdr:colOff>38100</xdr:colOff>
      <xdr:row>58</xdr:row>
      <xdr:rowOff>162520</xdr:rowOff>
    </xdr:to>
    <xdr:sp macro="" textlink="">
      <xdr:nvSpPr>
        <xdr:cNvPr id="811" name="楕円 810"/>
        <xdr:cNvSpPr/>
      </xdr:nvSpPr>
      <xdr:spPr>
        <a:xfrm>
          <a:off x="21272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153647</xdr:rowOff>
    </xdr:from>
    <xdr:ext cx="378565" cy="259045"/>
    <xdr:sp macro="" textlink="">
      <xdr:nvSpPr>
        <xdr:cNvPr id="812" name="テキスト ボックス 811"/>
        <xdr:cNvSpPr txBox="1"/>
      </xdr:nvSpPr>
      <xdr:spPr>
        <a:xfrm>
          <a:off x="21134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58313</xdr:rowOff>
    </xdr:from>
    <xdr:to>
      <xdr:col>107</xdr:col>
      <xdr:colOff>101600</xdr:colOff>
      <xdr:row>58</xdr:row>
      <xdr:rowOff>159913</xdr:rowOff>
    </xdr:to>
    <xdr:sp macro="" textlink="">
      <xdr:nvSpPr>
        <xdr:cNvPr id="813" name="楕円 812"/>
        <xdr:cNvSpPr/>
      </xdr:nvSpPr>
      <xdr:spPr>
        <a:xfrm>
          <a:off x="20383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151040</xdr:rowOff>
    </xdr:from>
    <xdr:ext cx="378565" cy="259045"/>
    <xdr:sp macro="" textlink="">
      <xdr:nvSpPr>
        <xdr:cNvPr id="814" name="テキスト ボックス 813"/>
        <xdr:cNvSpPr txBox="1"/>
      </xdr:nvSpPr>
      <xdr:spPr>
        <a:xfrm>
          <a:off x="20245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60279</xdr:rowOff>
    </xdr:from>
    <xdr:to>
      <xdr:col>102</xdr:col>
      <xdr:colOff>165100</xdr:colOff>
      <xdr:row>58</xdr:row>
      <xdr:rowOff>161879</xdr:rowOff>
    </xdr:to>
    <xdr:sp macro="" textlink="">
      <xdr:nvSpPr>
        <xdr:cNvPr id="815" name="楕円 814"/>
        <xdr:cNvSpPr/>
      </xdr:nvSpPr>
      <xdr:spPr>
        <a:xfrm>
          <a:off x="19494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153006</xdr:rowOff>
    </xdr:from>
    <xdr:ext cx="378565" cy="259045"/>
    <xdr:sp macro="" textlink="">
      <xdr:nvSpPr>
        <xdr:cNvPr id="816" name="テキスト ボックス 815"/>
        <xdr:cNvSpPr txBox="1"/>
      </xdr:nvSpPr>
      <xdr:spPr>
        <a:xfrm>
          <a:off x="19356017" y="1009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61696</xdr:rowOff>
    </xdr:from>
    <xdr:to>
      <xdr:col>98</xdr:col>
      <xdr:colOff>38100</xdr:colOff>
      <xdr:row>58</xdr:row>
      <xdr:rowOff>163296</xdr:rowOff>
    </xdr:to>
    <xdr:sp macro="" textlink="">
      <xdr:nvSpPr>
        <xdr:cNvPr id="817" name="楕円 816"/>
        <xdr:cNvSpPr/>
      </xdr:nvSpPr>
      <xdr:spPr>
        <a:xfrm>
          <a:off x="18605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154423</xdr:rowOff>
    </xdr:from>
    <xdr:ext cx="378565" cy="259045"/>
    <xdr:sp macro="" textlink="">
      <xdr:nvSpPr>
        <xdr:cNvPr id="818" name="テキスト ボックス 817"/>
        <xdr:cNvSpPr txBox="1"/>
      </xdr:nvSpPr>
      <xdr:spPr>
        <a:xfrm>
          <a:off x="18467017" y="1009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159379</xdr:rowOff>
    </xdr:from>
    <xdr:to>
      <xdr:col>116</xdr:col>
      <xdr:colOff>63500</xdr:colOff>
      <xdr:row>75</xdr:row>
      <xdr:rowOff>6597</xdr:rowOff>
    </xdr:to>
    <xdr:cxnSp macro="">
      <xdr:nvCxnSpPr>
        <xdr:cNvPr id="848" name="直線コネクタ 847"/>
        <xdr:cNvCxnSpPr/>
      </xdr:nvCxnSpPr>
      <xdr:spPr>
        <a:xfrm>
          <a:off x="21323300" y="12846679"/>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159379</xdr:rowOff>
    </xdr:from>
    <xdr:to>
      <xdr:col>111</xdr:col>
      <xdr:colOff>177800</xdr:colOff>
      <xdr:row>75</xdr:row>
      <xdr:rowOff>25838</xdr:rowOff>
    </xdr:to>
    <xdr:cxnSp macro="">
      <xdr:nvCxnSpPr>
        <xdr:cNvPr id="851" name="直線コネクタ 850"/>
        <xdr:cNvCxnSpPr/>
      </xdr:nvCxnSpPr>
      <xdr:spPr>
        <a:xfrm flipV="1">
          <a:off x="20434300" y="1284667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3" name="テキスト ボックス 852"/>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21190</xdr:rowOff>
    </xdr:from>
    <xdr:to>
      <xdr:col>107</xdr:col>
      <xdr:colOff>50800</xdr:colOff>
      <xdr:row>75</xdr:row>
      <xdr:rowOff>25838</xdr:rowOff>
    </xdr:to>
    <xdr:cxnSp macro="">
      <xdr:nvCxnSpPr>
        <xdr:cNvPr id="854" name="直線コネクタ 853"/>
        <xdr:cNvCxnSpPr/>
      </xdr:nvCxnSpPr>
      <xdr:spPr>
        <a:xfrm>
          <a:off x="19545300" y="1287994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6" name="テキスト ボックス 855"/>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13170</xdr:rowOff>
    </xdr:from>
    <xdr:to>
      <xdr:col>102</xdr:col>
      <xdr:colOff>114300</xdr:colOff>
      <xdr:row>75</xdr:row>
      <xdr:rowOff>21190</xdr:rowOff>
    </xdr:to>
    <xdr:cxnSp macro="">
      <xdr:nvCxnSpPr>
        <xdr:cNvPr id="857" name="直線コネクタ 856"/>
        <xdr:cNvCxnSpPr/>
      </xdr:nvCxnSpPr>
      <xdr:spPr>
        <a:xfrm>
          <a:off x="18656300" y="1287192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1" name="テキスト ボックス 860"/>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127247</xdr:rowOff>
    </xdr:from>
    <xdr:to>
      <xdr:col>116</xdr:col>
      <xdr:colOff>114300</xdr:colOff>
      <xdr:row>75</xdr:row>
      <xdr:rowOff>57397</xdr:rowOff>
    </xdr:to>
    <xdr:sp macro="" textlink="">
      <xdr:nvSpPr>
        <xdr:cNvPr id="867" name="楕円 866"/>
        <xdr:cNvSpPr/>
      </xdr:nvSpPr>
      <xdr:spPr>
        <a:xfrm>
          <a:off x="22110700" y="12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150124</xdr:rowOff>
    </xdr:from>
    <xdr:ext cx="534377" cy="259045"/>
    <xdr:sp macro="" textlink="">
      <xdr:nvSpPr>
        <xdr:cNvPr id="868" name="繰出金該当値テキスト"/>
        <xdr:cNvSpPr txBox="1"/>
      </xdr:nvSpPr>
      <xdr:spPr>
        <a:xfrm>
          <a:off x="22212300" y="126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108579</xdr:rowOff>
    </xdr:from>
    <xdr:to>
      <xdr:col>112</xdr:col>
      <xdr:colOff>38100</xdr:colOff>
      <xdr:row>75</xdr:row>
      <xdr:rowOff>38729</xdr:rowOff>
    </xdr:to>
    <xdr:sp macro="" textlink="">
      <xdr:nvSpPr>
        <xdr:cNvPr id="869" name="楕円 868"/>
        <xdr:cNvSpPr/>
      </xdr:nvSpPr>
      <xdr:spPr>
        <a:xfrm>
          <a:off x="21272500" y="127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55256</xdr:rowOff>
    </xdr:from>
    <xdr:ext cx="534377" cy="259045"/>
    <xdr:sp macro="" textlink="">
      <xdr:nvSpPr>
        <xdr:cNvPr id="870" name="テキスト ボックス 869"/>
        <xdr:cNvSpPr txBox="1"/>
      </xdr:nvSpPr>
      <xdr:spPr>
        <a:xfrm>
          <a:off x="21056111" y="12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146488</xdr:rowOff>
    </xdr:from>
    <xdr:to>
      <xdr:col>107</xdr:col>
      <xdr:colOff>101600</xdr:colOff>
      <xdr:row>75</xdr:row>
      <xdr:rowOff>76638</xdr:rowOff>
    </xdr:to>
    <xdr:sp macro="" textlink="">
      <xdr:nvSpPr>
        <xdr:cNvPr id="871" name="楕円 870"/>
        <xdr:cNvSpPr/>
      </xdr:nvSpPr>
      <xdr:spPr>
        <a:xfrm>
          <a:off x="20383500" y="12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93165</xdr:rowOff>
    </xdr:from>
    <xdr:ext cx="534377" cy="259045"/>
    <xdr:sp macro="" textlink="">
      <xdr:nvSpPr>
        <xdr:cNvPr id="872" name="テキスト ボックス 871"/>
        <xdr:cNvSpPr txBox="1"/>
      </xdr:nvSpPr>
      <xdr:spPr>
        <a:xfrm>
          <a:off x="20167111" y="12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141840</xdr:rowOff>
    </xdr:from>
    <xdr:to>
      <xdr:col>102</xdr:col>
      <xdr:colOff>165100</xdr:colOff>
      <xdr:row>75</xdr:row>
      <xdr:rowOff>71990</xdr:rowOff>
    </xdr:to>
    <xdr:sp macro="" textlink="">
      <xdr:nvSpPr>
        <xdr:cNvPr id="873" name="楕円 872"/>
        <xdr:cNvSpPr/>
      </xdr:nvSpPr>
      <xdr:spPr>
        <a:xfrm>
          <a:off x="19494500" y="12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88517</xdr:rowOff>
    </xdr:from>
    <xdr:ext cx="534377" cy="259045"/>
    <xdr:sp macro="" textlink="">
      <xdr:nvSpPr>
        <xdr:cNvPr id="874" name="テキスト ボックス 873"/>
        <xdr:cNvSpPr txBox="1"/>
      </xdr:nvSpPr>
      <xdr:spPr>
        <a:xfrm>
          <a:off x="19278111" y="126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133820</xdr:rowOff>
    </xdr:from>
    <xdr:to>
      <xdr:col>98</xdr:col>
      <xdr:colOff>38100</xdr:colOff>
      <xdr:row>75</xdr:row>
      <xdr:rowOff>63970</xdr:rowOff>
    </xdr:to>
    <xdr:sp macro="" textlink="">
      <xdr:nvSpPr>
        <xdr:cNvPr id="875" name="楕円 874"/>
        <xdr:cNvSpPr/>
      </xdr:nvSpPr>
      <xdr:spPr>
        <a:xfrm>
          <a:off x="18605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55097</xdr:rowOff>
    </xdr:from>
    <xdr:ext cx="534377" cy="259045"/>
    <xdr:sp macro="" textlink="">
      <xdr:nvSpPr>
        <xdr:cNvPr id="876" name="テキスト ボックス 875"/>
        <xdr:cNvSpPr txBox="1"/>
      </xdr:nvSpPr>
      <xdr:spPr>
        <a:xfrm>
          <a:off x="18389111" y="129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808,098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主な構成項目である人件費については年々増加傾向にあり、令和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13,922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122,185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円となっている。類似団体と比較した際に特に差が目立つのは、衛生関係（対比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％）と消防関係（対比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また、物件費については、災害廃棄物処理業務委託料や町外搬出し尿汚泥等運搬・処理業務委託料等の増により、前年度と比較して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158,529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円となった。これは令和元年東日本台風でし尿処理施設が被災したことが主な要因となっている。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そして、災害復旧事業費についても上記と同様の要因から、し尿処理施設建設事業の増により、前年度と比較して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71,379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87,299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円で、類似団体と比べると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80,150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全国的に上昇した補助費等については、特別定額給付金があったことが要因となっている。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157226</xdr:rowOff>
    </xdr:from>
    <xdr:to>
      <xdr:col>24</xdr:col>
      <xdr:colOff>63500</xdr:colOff>
      <xdr:row>33</xdr:row>
      <xdr:rowOff>122936</xdr:rowOff>
    </xdr:to>
    <xdr:cxnSp macro="">
      <xdr:nvCxnSpPr>
        <xdr:cNvPr id="61" name="直線コネクタ 60"/>
        <xdr:cNvCxnSpPr/>
      </xdr:nvCxnSpPr>
      <xdr:spPr>
        <a:xfrm>
          <a:off x="3797300" y="564362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157226</xdr:rowOff>
    </xdr:from>
    <xdr:to>
      <xdr:col>19</xdr:col>
      <xdr:colOff>177800</xdr:colOff>
      <xdr:row>33</xdr:row>
      <xdr:rowOff>106934</xdr:rowOff>
    </xdr:to>
    <xdr:cxnSp macro="">
      <xdr:nvCxnSpPr>
        <xdr:cNvPr id="64" name="直線コネクタ 63"/>
        <xdr:cNvCxnSpPr/>
      </xdr:nvCxnSpPr>
      <xdr:spPr>
        <a:xfrm flipV="1">
          <a:off x="2908300" y="5643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106934</xdr:rowOff>
    </xdr:from>
    <xdr:to>
      <xdr:col>15</xdr:col>
      <xdr:colOff>50800</xdr:colOff>
      <xdr:row>33</xdr:row>
      <xdr:rowOff>134747</xdr:rowOff>
    </xdr:to>
    <xdr:cxnSp macro="">
      <xdr:nvCxnSpPr>
        <xdr:cNvPr id="67" name="直線コネクタ 66"/>
        <xdr:cNvCxnSpPr/>
      </xdr:nvCxnSpPr>
      <xdr:spPr>
        <a:xfrm flipV="1">
          <a:off x="2019300" y="57647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134747</xdr:rowOff>
    </xdr:from>
    <xdr:to>
      <xdr:col>10</xdr:col>
      <xdr:colOff>114300</xdr:colOff>
      <xdr:row>33</xdr:row>
      <xdr:rowOff>137795</xdr:rowOff>
    </xdr:to>
    <xdr:cxnSp macro="">
      <xdr:nvCxnSpPr>
        <xdr:cNvPr id="70" name="直線コネクタ 69"/>
        <xdr:cNvCxnSpPr/>
      </xdr:nvCxnSpPr>
      <xdr:spPr>
        <a:xfrm flipV="1">
          <a:off x="1130300" y="57925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72136</xdr:rowOff>
    </xdr:from>
    <xdr:to>
      <xdr:col>24</xdr:col>
      <xdr:colOff>114300</xdr:colOff>
      <xdr:row>34</xdr:row>
      <xdr:rowOff>2286</xdr:rowOff>
    </xdr:to>
    <xdr:sp macro="" textlink="">
      <xdr:nvSpPr>
        <xdr:cNvPr id="80" name="楕円 79"/>
        <xdr:cNvSpPr/>
      </xdr:nvSpPr>
      <xdr:spPr>
        <a:xfrm>
          <a:off x="45847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95013</xdr:rowOff>
    </xdr:from>
    <xdr:ext cx="469744" cy="259045"/>
    <xdr:sp macro="" textlink="">
      <xdr:nvSpPr>
        <xdr:cNvPr id="81" name="議会費該当値テキスト"/>
        <xdr:cNvSpPr txBox="1"/>
      </xdr:nvSpPr>
      <xdr:spPr>
        <a:xfrm>
          <a:off x="4686300"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106426</xdr:rowOff>
    </xdr:from>
    <xdr:to>
      <xdr:col>20</xdr:col>
      <xdr:colOff>38100</xdr:colOff>
      <xdr:row>33</xdr:row>
      <xdr:rowOff>36576</xdr:rowOff>
    </xdr:to>
    <xdr:sp macro="" textlink="">
      <xdr:nvSpPr>
        <xdr:cNvPr id="82" name="楕円 81"/>
        <xdr:cNvSpPr/>
      </xdr:nvSpPr>
      <xdr:spPr>
        <a:xfrm>
          <a:off x="3746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53103</xdr:rowOff>
    </xdr:from>
    <xdr:ext cx="469744" cy="259045"/>
    <xdr:sp macro="" textlink="">
      <xdr:nvSpPr>
        <xdr:cNvPr id="83" name="テキスト ボックス 82"/>
        <xdr:cNvSpPr txBox="1"/>
      </xdr:nvSpPr>
      <xdr:spPr>
        <a:xfrm>
          <a:off x="3562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56134</xdr:rowOff>
    </xdr:from>
    <xdr:to>
      <xdr:col>15</xdr:col>
      <xdr:colOff>101600</xdr:colOff>
      <xdr:row>33</xdr:row>
      <xdr:rowOff>157734</xdr:rowOff>
    </xdr:to>
    <xdr:sp macro="" textlink="">
      <xdr:nvSpPr>
        <xdr:cNvPr id="84" name="楕円 83"/>
        <xdr:cNvSpPr/>
      </xdr:nvSpPr>
      <xdr:spPr>
        <a:xfrm>
          <a:off x="2857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2811</xdr:rowOff>
    </xdr:from>
    <xdr:ext cx="469744" cy="259045"/>
    <xdr:sp macro="" textlink="">
      <xdr:nvSpPr>
        <xdr:cNvPr id="85" name="テキスト ボックス 84"/>
        <xdr:cNvSpPr txBox="1"/>
      </xdr:nvSpPr>
      <xdr:spPr>
        <a:xfrm>
          <a:off x="2673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83947</xdr:rowOff>
    </xdr:from>
    <xdr:to>
      <xdr:col>10</xdr:col>
      <xdr:colOff>165100</xdr:colOff>
      <xdr:row>34</xdr:row>
      <xdr:rowOff>14097</xdr:rowOff>
    </xdr:to>
    <xdr:sp macro="" textlink="">
      <xdr:nvSpPr>
        <xdr:cNvPr id="86" name="楕円 85"/>
        <xdr:cNvSpPr/>
      </xdr:nvSpPr>
      <xdr:spPr>
        <a:xfrm>
          <a:off x="1968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30624</xdr:rowOff>
    </xdr:from>
    <xdr:ext cx="469744" cy="259045"/>
    <xdr:sp macro="" textlink="">
      <xdr:nvSpPr>
        <xdr:cNvPr id="87" name="テキスト ボックス 86"/>
        <xdr:cNvSpPr txBox="1"/>
      </xdr:nvSpPr>
      <xdr:spPr>
        <a:xfrm>
          <a:off x="1784428"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86995</xdr:rowOff>
    </xdr:from>
    <xdr:to>
      <xdr:col>6</xdr:col>
      <xdr:colOff>38100</xdr:colOff>
      <xdr:row>34</xdr:row>
      <xdr:rowOff>17145</xdr:rowOff>
    </xdr:to>
    <xdr:sp macro="" textlink="">
      <xdr:nvSpPr>
        <xdr:cNvPr id="88" name="楕円 87"/>
        <xdr:cNvSpPr/>
      </xdr:nvSpPr>
      <xdr:spPr>
        <a:xfrm>
          <a:off x="1079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33672</xdr:rowOff>
    </xdr:from>
    <xdr:ext cx="469744" cy="259045"/>
    <xdr:sp macro="" textlink="">
      <xdr:nvSpPr>
        <xdr:cNvPr id="89" name="テキスト ボックス 88"/>
        <xdr:cNvSpPr txBox="1"/>
      </xdr:nvSpPr>
      <xdr:spPr>
        <a:xfrm>
          <a:off x="895428" y="55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81659</xdr:rowOff>
    </xdr:from>
    <xdr:to>
      <xdr:col>24</xdr:col>
      <xdr:colOff>63500</xdr:colOff>
      <xdr:row>56</xdr:row>
      <xdr:rowOff>128453</xdr:rowOff>
    </xdr:to>
    <xdr:cxnSp macro="">
      <xdr:nvCxnSpPr>
        <xdr:cNvPr id="116" name="直線コネクタ 115"/>
        <xdr:cNvCxnSpPr/>
      </xdr:nvCxnSpPr>
      <xdr:spPr>
        <a:xfrm flipV="1">
          <a:off x="3797300" y="9168509"/>
          <a:ext cx="838200" cy="56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128453</xdr:rowOff>
    </xdr:from>
    <xdr:to>
      <xdr:col>19</xdr:col>
      <xdr:colOff>177800</xdr:colOff>
      <xdr:row>57</xdr:row>
      <xdr:rowOff>7131</xdr:rowOff>
    </xdr:to>
    <xdr:cxnSp macro="">
      <xdr:nvCxnSpPr>
        <xdr:cNvPr id="119" name="直線コネクタ 118"/>
        <xdr:cNvCxnSpPr/>
      </xdr:nvCxnSpPr>
      <xdr:spPr>
        <a:xfrm flipV="1">
          <a:off x="2908300" y="9729653"/>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144121</xdr:rowOff>
    </xdr:from>
    <xdr:to>
      <xdr:col>15</xdr:col>
      <xdr:colOff>50800</xdr:colOff>
      <xdr:row>57</xdr:row>
      <xdr:rowOff>7131</xdr:rowOff>
    </xdr:to>
    <xdr:cxnSp macro="">
      <xdr:nvCxnSpPr>
        <xdr:cNvPr id="122" name="直線コネクタ 121"/>
        <xdr:cNvCxnSpPr/>
      </xdr:nvCxnSpPr>
      <xdr:spPr>
        <a:xfrm>
          <a:off x="2019300" y="9745321"/>
          <a:ext cx="889000" cy="3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144121</xdr:rowOff>
    </xdr:from>
    <xdr:to>
      <xdr:col>10</xdr:col>
      <xdr:colOff>114300</xdr:colOff>
      <xdr:row>57</xdr:row>
      <xdr:rowOff>8644</xdr:rowOff>
    </xdr:to>
    <xdr:cxnSp macro="">
      <xdr:nvCxnSpPr>
        <xdr:cNvPr id="125" name="直線コネクタ 124"/>
        <xdr:cNvCxnSpPr/>
      </xdr:nvCxnSpPr>
      <xdr:spPr>
        <a:xfrm flipV="1">
          <a:off x="1130300" y="9745321"/>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30859</xdr:rowOff>
    </xdr:from>
    <xdr:to>
      <xdr:col>24</xdr:col>
      <xdr:colOff>114300</xdr:colOff>
      <xdr:row>53</xdr:row>
      <xdr:rowOff>132459</xdr:rowOff>
    </xdr:to>
    <xdr:sp macro="" textlink="">
      <xdr:nvSpPr>
        <xdr:cNvPr id="135" name="楕円 134"/>
        <xdr:cNvSpPr/>
      </xdr:nvSpPr>
      <xdr:spPr>
        <a:xfrm>
          <a:off x="4584700" y="91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53736</xdr:rowOff>
    </xdr:from>
    <xdr:ext cx="599010" cy="259045"/>
    <xdr:sp macro="" textlink="">
      <xdr:nvSpPr>
        <xdr:cNvPr id="136" name="総務費該当値テキスト"/>
        <xdr:cNvSpPr txBox="1"/>
      </xdr:nvSpPr>
      <xdr:spPr>
        <a:xfrm>
          <a:off x="4686300" y="8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77653</xdr:rowOff>
    </xdr:from>
    <xdr:to>
      <xdr:col>20</xdr:col>
      <xdr:colOff>38100</xdr:colOff>
      <xdr:row>57</xdr:row>
      <xdr:rowOff>7803</xdr:rowOff>
    </xdr:to>
    <xdr:sp macro="" textlink="">
      <xdr:nvSpPr>
        <xdr:cNvPr id="137" name="楕円 136"/>
        <xdr:cNvSpPr/>
      </xdr:nvSpPr>
      <xdr:spPr>
        <a:xfrm>
          <a:off x="3746500" y="96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170380</xdr:rowOff>
    </xdr:from>
    <xdr:ext cx="534377" cy="259045"/>
    <xdr:sp macro="" textlink="">
      <xdr:nvSpPr>
        <xdr:cNvPr id="138" name="テキスト ボックス 137"/>
        <xdr:cNvSpPr txBox="1"/>
      </xdr:nvSpPr>
      <xdr:spPr>
        <a:xfrm>
          <a:off x="3530111" y="97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127781</xdr:rowOff>
    </xdr:from>
    <xdr:to>
      <xdr:col>15</xdr:col>
      <xdr:colOff>101600</xdr:colOff>
      <xdr:row>57</xdr:row>
      <xdr:rowOff>57931</xdr:rowOff>
    </xdr:to>
    <xdr:sp macro="" textlink="">
      <xdr:nvSpPr>
        <xdr:cNvPr id="139" name="楕円 138"/>
        <xdr:cNvSpPr/>
      </xdr:nvSpPr>
      <xdr:spPr>
        <a:xfrm>
          <a:off x="2857500" y="97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49058</xdr:rowOff>
    </xdr:from>
    <xdr:ext cx="534377" cy="259045"/>
    <xdr:sp macro="" textlink="">
      <xdr:nvSpPr>
        <xdr:cNvPr id="140" name="テキスト ボックス 139"/>
        <xdr:cNvSpPr txBox="1"/>
      </xdr:nvSpPr>
      <xdr:spPr>
        <a:xfrm>
          <a:off x="2641111" y="98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93321</xdr:rowOff>
    </xdr:from>
    <xdr:to>
      <xdr:col>10</xdr:col>
      <xdr:colOff>165100</xdr:colOff>
      <xdr:row>57</xdr:row>
      <xdr:rowOff>23471</xdr:rowOff>
    </xdr:to>
    <xdr:sp macro="" textlink="">
      <xdr:nvSpPr>
        <xdr:cNvPr id="141" name="楕円 140"/>
        <xdr:cNvSpPr/>
      </xdr:nvSpPr>
      <xdr:spPr>
        <a:xfrm>
          <a:off x="1968500" y="96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14598</xdr:rowOff>
    </xdr:from>
    <xdr:ext cx="534377" cy="259045"/>
    <xdr:sp macro="" textlink="">
      <xdr:nvSpPr>
        <xdr:cNvPr id="142" name="テキスト ボックス 141"/>
        <xdr:cNvSpPr txBox="1"/>
      </xdr:nvSpPr>
      <xdr:spPr>
        <a:xfrm>
          <a:off x="1752111" y="97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129294</xdr:rowOff>
    </xdr:from>
    <xdr:to>
      <xdr:col>6</xdr:col>
      <xdr:colOff>38100</xdr:colOff>
      <xdr:row>57</xdr:row>
      <xdr:rowOff>59444</xdr:rowOff>
    </xdr:to>
    <xdr:sp macro="" textlink="">
      <xdr:nvSpPr>
        <xdr:cNvPr id="143" name="楕円 142"/>
        <xdr:cNvSpPr/>
      </xdr:nvSpPr>
      <xdr:spPr>
        <a:xfrm>
          <a:off x="1079500" y="9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50571</xdr:rowOff>
    </xdr:from>
    <xdr:ext cx="534377" cy="259045"/>
    <xdr:sp macro="" textlink="">
      <xdr:nvSpPr>
        <xdr:cNvPr id="144" name="テキスト ボックス 143"/>
        <xdr:cNvSpPr txBox="1"/>
      </xdr:nvSpPr>
      <xdr:spPr>
        <a:xfrm>
          <a:off x="863111" y="9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111534</xdr:rowOff>
    </xdr:from>
    <xdr:to>
      <xdr:col>24</xdr:col>
      <xdr:colOff>63500</xdr:colOff>
      <xdr:row>74</xdr:row>
      <xdr:rowOff>170593</xdr:rowOff>
    </xdr:to>
    <xdr:cxnSp macro="">
      <xdr:nvCxnSpPr>
        <xdr:cNvPr id="176" name="直線コネクタ 175"/>
        <xdr:cNvCxnSpPr/>
      </xdr:nvCxnSpPr>
      <xdr:spPr>
        <a:xfrm>
          <a:off x="3797300" y="12798834"/>
          <a:ext cx="838200" cy="5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111534</xdr:rowOff>
    </xdr:from>
    <xdr:to>
      <xdr:col>19</xdr:col>
      <xdr:colOff>177800</xdr:colOff>
      <xdr:row>75</xdr:row>
      <xdr:rowOff>121771</xdr:rowOff>
    </xdr:to>
    <xdr:cxnSp macro="">
      <xdr:nvCxnSpPr>
        <xdr:cNvPr id="179" name="直線コネクタ 178"/>
        <xdr:cNvCxnSpPr/>
      </xdr:nvCxnSpPr>
      <xdr:spPr>
        <a:xfrm flipV="1">
          <a:off x="2908300" y="12798834"/>
          <a:ext cx="889000" cy="1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1" name="テキスト ボックス 180"/>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149530</xdr:rowOff>
    </xdr:from>
    <xdr:to>
      <xdr:col>15</xdr:col>
      <xdr:colOff>50800</xdr:colOff>
      <xdr:row>75</xdr:row>
      <xdr:rowOff>121771</xdr:rowOff>
    </xdr:to>
    <xdr:cxnSp macro="">
      <xdr:nvCxnSpPr>
        <xdr:cNvPr id="182" name="直線コネクタ 181"/>
        <xdr:cNvCxnSpPr/>
      </xdr:nvCxnSpPr>
      <xdr:spPr>
        <a:xfrm>
          <a:off x="2019300" y="1283683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4" name="テキスト ボックス 183"/>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77390</xdr:rowOff>
    </xdr:from>
    <xdr:to>
      <xdr:col>10</xdr:col>
      <xdr:colOff>114300</xdr:colOff>
      <xdr:row>74</xdr:row>
      <xdr:rowOff>149530</xdr:rowOff>
    </xdr:to>
    <xdr:cxnSp macro="">
      <xdr:nvCxnSpPr>
        <xdr:cNvPr id="185" name="直線コネクタ 184"/>
        <xdr:cNvCxnSpPr/>
      </xdr:nvCxnSpPr>
      <xdr:spPr>
        <a:xfrm>
          <a:off x="1130300" y="12764690"/>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7" name="テキスト ボックス 186"/>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9" name="テキスト ボックス 188"/>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119793</xdr:rowOff>
    </xdr:from>
    <xdr:to>
      <xdr:col>24</xdr:col>
      <xdr:colOff>114300</xdr:colOff>
      <xdr:row>75</xdr:row>
      <xdr:rowOff>49943</xdr:rowOff>
    </xdr:to>
    <xdr:sp macro="" textlink="">
      <xdr:nvSpPr>
        <xdr:cNvPr id="195" name="楕円 194"/>
        <xdr:cNvSpPr/>
      </xdr:nvSpPr>
      <xdr:spPr>
        <a:xfrm>
          <a:off x="4584700" y="128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142670</xdr:rowOff>
    </xdr:from>
    <xdr:ext cx="599010" cy="259045"/>
    <xdr:sp macro="" textlink="">
      <xdr:nvSpPr>
        <xdr:cNvPr id="196" name="民生費該当値テキスト"/>
        <xdr:cNvSpPr txBox="1"/>
      </xdr:nvSpPr>
      <xdr:spPr>
        <a:xfrm>
          <a:off x="4686300" y="1265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60734</xdr:rowOff>
    </xdr:from>
    <xdr:to>
      <xdr:col>20</xdr:col>
      <xdr:colOff>38100</xdr:colOff>
      <xdr:row>74</xdr:row>
      <xdr:rowOff>162334</xdr:rowOff>
    </xdr:to>
    <xdr:sp macro="" textlink="">
      <xdr:nvSpPr>
        <xdr:cNvPr id="197" name="楕円 196"/>
        <xdr:cNvSpPr/>
      </xdr:nvSpPr>
      <xdr:spPr>
        <a:xfrm>
          <a:off x="3746500" y="12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7411</xdr:rowOff>
    </xdr:from>
    <xdr:ext cx="599010" cy="259045"/>
    <xdr:sp macro="" textlink="">
      <xdr:nvSpPr>
        <xdr:cNvPr id="198" name="テキスト ボックス 197"/>
        <xdr:cNvSpPr txBox="1"/>
      </xdr:nvSpPr>
      <xdr:spPr>
        <a:xfrm>
          <a:off x="3497795" y="125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70971</xdr:rowOff>
    </xdr:from>
    <xdr:to>
      <xdr:col>15</xdr:col>
      <xdr:colOff>101600</xdr:colOff>
      <xdr:row>76</xdr:row>
      <xdr:rowOff>1121</xdr:rowOff>
    </xdr:to>
    <xdr:sp macro="" textlink="">
      <xdr:nvSpPr>
        <xdr:cNvPr id="199" name="楕円 198"/>
        <xdr:cNvSpPr/>
      </xdr:nvSpPr>
      <xdr:spPr>
        <a:xfrm>
          <a:off x="2857500" y="129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17648</xdr:rowOff>
    </xdr:from>
    <xdr:ext cx="599010" cy="259045"/>
    <xdr:sp macro="" textlink="">
      <xdr:nvSpPr>
        <xdr:cNvPr id="200" name="テキスト ボックス 199"/>
        <xdr:cNvSpPr txBox="1"/>
      </xdr:nvSpPr>
      <xdr:spPr>
        <a:xfrm>
          <a:off x="2608795" y="1270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98730</xdr:rowOff>
    </xdr:from>
    <xdr:to>
      <xdr:col>10</xdr:col>
      <xdr:colOff>165100</xdr:colOff>
      <xdr:row>75</xdr:row>
      <xdr:rowOff>28880</xdr:rowOff>
    </xdr:to>
    <xdr:sp macro="" textlink="">
      <xdr:nvSpPr>
        <xdr:cNvPr id="201" name="楕円 200"/>
        <xdr:cNvSpPr/>
      </xdr:nvSpPr>
      <xdr:spPr>
        <a:xfrm>
          <a:off x="1968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45407</xdr:rowOff>
    </xdr:from>
    <xdr:ext cx="599010" cy="259045"/>
    <xdr:sp macro="" textlink="">
      <xdr:nvSpPr>
        <xdr:cNvPr id="202" name="テキスト ボックス 201"/>
        <xdr:cNvSpPr txBox="1"/>
      </xdr:nvSpPr>
      <xdr:spPr>
        <a:xfrm>
          <a:off x="1719795" y="1256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26590</xdr:rowOff>
    </xdr:from>
    <xdr:to>
      <xdr:col>6</xdr:col>
      <xdr:colOff>38100</xdr:colOff>
      <xdr:row>74</xdr:row>
      <xdr:rowOff>128190</xdr:rowOff>
    </xdr:to>
    <xdr:sp macro="" textlink="">
      <xdr:nvSpPr>
        <xdr:cNvPr id="203" name="楕円 202"/>
        <xdr:cNvSpPr/>
      </xdr:nvSpPr>
      <xdr:spPr>
        <a:xfrm>
          <a:off x="1079500" y="12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144717</xdr:rowOff>
    </xdr:from>
    <xdr:ext cx="599010" cy="259045"/>
    <xdr:sp macro="" textlink="">
      <xdr:nvSpPr>
        <xdr:cNvPr id="204" name="テキスト ボックス 203"/>
        <xdr:cNvSpPr txBox="1"/>
      </xdr:nvSpPr>
      <xdr:spPr>
        <a:xfrm>
          <a:off x="830795" y="1248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94697</xdr:rowOff>
    </xdr:from>
    <xdr:to>
      <xdr:col>24</xdr:col>
      <xdr:colOff>63500</xdr:colOff>
      <xdr:row>96</xdr:row>
      <xdr:rowOff>87161</xdr:rowOff>
    </xdr:to>
    <xdr:cxnSp macro="">
      <xdr:nvCxnSpPr>
        <xdr:cNvPr id="233" name="直線コネクタ 232"/>
        <xdr:cNvCxnSpPr/>
      </xdr:nvCxnSpPr>
      <xdr:spPr>
        <a:xfrm flipV="1">
          <a:off x="3797300" y="16382447"/>
          <a:ext cx="838200" cy="1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87161</xdr:rowOff>
    </xdr:from>
    <xdr:to>
      <xdr:col>19</xdr:col>
      <xdr:colOff>177800</xdr:colOff>
      <xdr:row>97</xdr:row>
      <xdr:rowOff>57969</xdr:rowOff>
    </xdr:to>
    <xdr:cxnSp macro="">
      <xdr:nvCxnSpPr>
        <xdr:cNvPr id="236" name="直線コネクタ 235"/>
        <xdr:cNvCxnSpPr/>
      </xdr:nvCxnSpPr>
      <xdr:spPr>
        <a:xfrm flipV="1">
          <a:off x="2908300" y="16546361"/>
          <a:ext cx="889000" cy="1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8" name="テキスト ボックス 237"/>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57969</xdr:rowOff>
    </xdr:from>
    <xdr:to>
      <xdr:col>15</xdr:col>
      <xdr:colOff>50800</xdr:colOff>
      <xdr:row>97</xdr:row>
      <xdr:rowOff>71455</xdr:rowOff>
    </xdr:to>
    <xdr:cxnSp macro="">
      <xdr:nvCxnSpPr>
        <xdr:cNvPr id="239" name="直線コネクタ 238"/>
        <xdr:cNvCxnSpPr/>
      </xdr:nvCxnSpPr>
      <xdr:spPr>
        <a:xfrm flipV="1">
          <a:off x="2019300" y="16688619"/>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1" name="テキスト ボックス 240"/>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21186</xdr:rowOff>
    </xdr:from>
    <xdr:to>
      <xdr:col>10</xdr:col>
      <xdr:colOff>114300</xdr:colOff>
      <xdr:row>97</xdr:row>
      <xdr:rowOff>71455</xdr:rowOff>
    </xdr:to>
    <xdr:cxnSp macro="">
      <xdr:nvCxnSpPr>
        <xdr:cNvPr id="242" name="直線コネクタ 241"/>
        <xdr:cNvCxnSpPr/>
      </xdr:nvCxnSpPr>
      <xdr:spPr>
        <a:xfrm>
          <a:off x="1130300" y="16651836"/>
          <a:ext cx="8890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6" name="テキスト ボックス 245"/>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43897</xdr:rowOff>
    </xdr:from>
    <xdr:to>
      <xdr:col>24</xdr:col>
      <xdr:colOff>114300</xdr:colOff>
      <xdr:row>95</xdr:row>
      <xdr:rowOff>145497</xdr:rowOff>
    </xdr:to>
    <xdr:sp macro="" textlink="">
      <xdr:nvSpPr>
        <xdr:cNvPr id="252" name="楕円 251"/>
        <xdr:cNvSpPr/>
      </xdr:nvSpPr>
      <xdr:spPr>
        <a:xfrm>
          <a:off x="4584700" y="163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66774</xdr:rowOff>
    </xdr:from>
    <xdr:ext cx="534377" cy="259045"/>
    <xdr:sp macro="" textlink="">
      <xdr:nvSpPr>
        <xdr:cNvPr id="253" name="衛生費該当値テキスト"/>
        <xdr:cNvSpPr txBox="1"/>
      </xdr:nvSpPr>
      <xdr:spPr>
        <a:xfrm>
          <a:off x="4686300" y="161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36361</xdr:rowOff>
    </xdr:from>
    <xdr:to>
      <xdr:col>20</xdr:col>
      <xdr:colOff>38100</xdr:colOff>
      <xdr:row>96</xdr:row>
      <xdr:rowOff>137961</xdr:rowOff>
    </xdr:to>
    <xdr:sp macro="" textlink="">
      <xdr:nvSpPr>
        <xdr:cNvPr id="254" name="楕円 253"/>
        <xdr:cNvSpPr/>
      </xdr:nvSpPr>
      <xdr:spPr>
        <a:xfrm>
          <a:off x="3746500" y="164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154488</xdr:rowOff>
    </xdr:from>
    <xdr:ext cx="534377" cy="259045"/>
    <xdr:sp macro="" textlink="">
      <xdr:nvSpPr>
        <xdr:cNvPr id="255" name="テキスト ボックス 254"/>
        <xdr:cNvSpPr txBox="1"/>
      </xdr:nvSpPr>
      <xdr:spPr>
        <a:xfrm>
          <a:off x="3530111" y="162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7169</xdr:rowOff>
    </xdr:from>
    <xdr:to>
      <xdr:col>15</xdr:col>
      <xdr:colOff>101600</xdr:colOff>
      <xdr:row>97</xdr:row>
      <xdr:rowOff>108769</xdr:rowOff>
    </xdr:to>
    <xdr:sp macro="" textlink="">
      <xdr:nvSpPr>
        <xdr:cNvPr id="256" name="楕円 255"/>
        <xdr:cNvSpPr/>
      </xdr:nvSpPr>
      <xdr:spPr>
        <a:xfrm>
          <a:off x="2857500" y="166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125296</xdr:rowOff>
    </xdr:from>
    <xdr:ext cx="534377" cy="259045"/>
    <xdr:sp macro="" textlink="">
      <xdr:nvSpPr>
        <xdr:cNvPr id="257" name="テキスト ボックス 256"/>
        <xdr:cNvSpPr txBox="1"/>
      </xdr:nvSpPr>
      <xdr:spPr>
        <a:xfrm>
          <a:off x="2641111" y="164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20655</xdr:rowOff>
    </xdr:from>
    <xdr:to>
      <xdr:col>10</xdr:col>
      <xdr:colOff>165100</xdr:colOff>
      <xdr:row>97</xdr:row>
      <xdr:rowOff>122255</xdr:rowOff>
    </xdr:to>
    <xdr:sp macro="" textlink="">
      <xdr:nvSpPr>
        <xdr:cNvPr id="258" name="楕円 257"/>
        <xdr:cNvSpPr/>
      </xdr:nvSpPr>
      <xdr:spPr>
        <a:xfrm>
          <a:off x="1968500" y="166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113382</xdr:rowOff>
    </xdr:from>
    <xdr:ext cx="534377" cy="259045"/>
    <xdr:sp macro="" textlink="">
      <xdr:nvSpPr>
        <xdr:cNvPr id="259" name="テキスト ボックス 258"/>
        <xdr:cNvSpPr txBox="1"/>
      </xdr:nvSpPr>
      <xdr:spPr>
        <a:xfrm>
          <a:off x="1752111" y="167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141836</xdr:rowOff>
    </xdr:from>
    <xdr:to>
      <xdr:col>6</xdr:col>
      <xdr:colOff>38100</xdr:colOff>
      <xdr:row>97</xdr:row>
      <xdr:rowOff>71986</xdr:rowOff>
    </xdr:to>
    <xdr:sp macro="" textlink="">
      <xdr:nvSpPr>
        <xdr:cNvPr id="260" name="楕円 259"/>
        <xdr:cNvSpPr/>
      </xdr:nvSpPr>
      <xdr:spPr>
        <a:xfrm>
          <a:off x="1079500" y="166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88513</xdr:rowOff>
    </xdr:from>
    <xdr:ext cx="534377" cy="259045"/>
    <xdr:sp macro="" textlink="">
      <xdr:nvSpPr>
        <xdr:cNvPr id="261" name="テキスト ボックス 260"/>
        <xdr:cNvSpPr txBox="1"/>
      </xdr:nvSpPr>
      <xdr:spPr>
        <a:xfrm>
          <a:off x="863111" y="163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139700</xdr:rowOff>
    </xdr:to>
    <xdr:cxnSp macro="">
      <xdr:nvCxnSpPr>
        <xdr:cNvPr id="294" name="直線コネクタ 293"/>
        <xdr:cNvCxnSpPr/>
      </xdr:nvCxnSpPr>
      <xdr:spPr>
        <a:xfrm>
          <a:off x="7861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140157</xdr:rowOff>
    </xdr:from>
    <xdr:to>
      <xdr:col>41</xdr:col>
      <xdr:colOff>50800</xdr:colOff>
      <xdr:row>38</xdr:row>
      <xdr:rowOff>136499</xdr:rowOff>
    </xdr:to>
    <xdr:cxnSp macro="">
      <xdr:nvCxnSpPr>
        <xdr:cNvPr id="297" name="直線コネクタ 296"/>
        <xdr:cNvCxnSpPr/>
      </xdr:nvCxnSpPr>
      <xdr:spPr>
        <a:xfrm>
          <a:off x="6972300" y="6483807"/>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3" name="楕円 312"/>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4" name="テキスト ボックス 313"/>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89357</xdr:rowOff>
    </xdr:from>
    <xdr:to>
      <xdr:col>36</xdr:col>
      <xdr:colOff>165100</xdr:colOff>
      <xdr:row>38</xdr:row>
      <xdr:rowOff>19507</xdr:rowOff>
    </xdr:to>
    <xdr:sp macro="" textlink="">
      <xdr:nvSpPr>
        <xdr:cNvPr id="315" name="楕円 314"/>
        <xdr:cNvSpPr/>
      </xdr:nvSpPr>
      <xdr:spPr>
        <a:xfrm>
          <a:off x="6921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10634</xdr:rowOff>
    </xdr:from>
    <xdr:ext cx="378565" cy="259045"/>
    <xdr:sp macro="" textlink="">
      <xdr:nvSpPr>
        <xdr:cNvPr id="316" name="テキスト ボックス 315"/>
        <xdr:cNvSpPr txBox="1"/>
      </xdr:nvSpPr>
      <xdr:spPr>
        <a:xfrm>
          <a:off x="6783017" y="652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91515</xdr:rowOff>
    </xdr:from>
    <xdr:to>
      <xdr:col>55</xdr:col>
      <xdr:colOff>0</xdr:colOff>
      <xdr:row>56</xdr:row>
      <xdr:rowOff>125625</xdr:rowOff>
    </xdr:to>
    <xdr:cxnSp macro="">
      <xdr:nvCxnSpPr>
        <xdr:cNvPr id="347" name="直線コネクタ 346"/>
        <xdr:cNvCxnSpPr/>
      </xdr:nvCxnSpPr>
      <xdr:spPr>
        <a:xfrm flipV="1">
          <a:off x="9639300" y="9521265"/>
          <a:ext cx="838200" cy="20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125625</xdr:rowOff>
    </xdr:from>
    <xdr:to>
      <xdr:col>50</xdr:col>
      <xdr:colOff>114300</xdr:colOff>
      <xdr:row>56</xdr:row>
      <xdr:rowOff>143129</xdr:rowOff>
    </xdr:to>
    <xdr:cxnSp macro="">
      <xdr:nvCxnSpPr>
        <xdr:cNvPr id="350" name="直線コネクタ 349"/>
        <xdr:cNvCxnSpPr/>
      </xdr:nvCxnSpPr>
      <xdr:spPr>
        <a:xfrm flipV="1">
          <a:off x="8750300" y="9726825"/>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139798</xdr:rowOff>
    </xdr:from>
    <xdr:to>
      <xdr:col>45</xdr:col>
      <xdr:colOff>177800</xdr:colOff>
      <xdr:row>56</xdr:row>
      <xdr:rowOff>143129</xdr:rowOff>
    </xdr:to>
    <xdr:cxnSp macro="">
      <xdr:nvCxnSpPr>
        <xdr:cNvPr id="353" name="直線コネクタ 352"/>
        <xdr:cNvCxnSpPr/>
      </xdr:nvCxnSpPr>
      <xdr:spPr>
        <a:xfrm>
          <a:off x="7861300" y="974099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139798</xdr:rowOff>
    </xdr:from>
    <xdr:to>
      <xdr:col>41</xdr:col>
      <xdr:colOff>50800</xdr:colOff>
      <xdr:row>57</xdr:row>
      <xdr:rowOff>49060</xdr:rowOff>
    </xdr:to>
    <xdr:cxnSp macro="">
      <xdr:nvCxnSpPr>
        <xdr:cNvPr id="356" name="直線コネクタ 355"/>
        <xdr:cNvCxnSpPr/>
      </xdr:nvCxnSpPr>
      <xdr:spPr>
        <a:xfrm flipV="1">
          <a:off x="6972300" y="9740998"/>
          <a:ext cx="8890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40715</xdr:rowOff>
    </xdr:from>
    <xdr:to>
      <xdr:col>55</xdr:col>
      <xdr:colOff>50800</xdr:colOff>
      <xdr:row>55</xdr:row>
      <xdr:rowOff>142315</xdr:rowOff>
    </xdr:to>
    <xdr:sp macro="" textlink="">
      <xdr:nvSpPr>
        <xdr:cNvPr id="366" name="楕円 365"/>
        <xdr:cNvSpPr/>
      </xdr:nvSpPr>
      <xdr:spPr>
        <a:xfrm>
          <a:off x="10426700" y="94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63592</xdr:rowOff>
    </xdr:from>
    <xdr:ext cx="534377" cy="259045"/>
    <xdr:sp macro="" textlink="">
      <xdr:nvSpPr>
        <xdr:cNvPr id="367" name="農林水産業費該当値テキスト"/>
        <xdr:cNvSpPr txBox="1"/>
      </xdr:nvSpPr>
      <xdr:spPr>
        <a:xfrm>
          <a:off x="10528300" y="93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74825</xdr:rowOff>
    </xdr:from>
    <xdr:to>
      <xdr:col>50</xdr:col>
      <xdr:colOff>165100</xdr:colOff>
      <xdr:row>57</xdr:row>
      <xdr:rowOff>4975</xdr:rowOff>
    </xdr:to>
    <xdr:sp macro="" textlink="">
      <xdr:nvSpPr>
        <xdr:cNvPr id="368" name="楕円 367"/>
        <xdr:cNvSpPr/>
      </xdr:nvSpPr>
      <xdr:spPr>
        <a:xfrm>
          <a:off x="9588500" y="96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167552</xdr:rowOff>
    </xdr:from>
    <xdr:ext cx="534377" cy="259045"/>
    <xdr:sp macro="" textlink="">
      <xdr:nvSpPr>
        <xdr:cNvPr id="369" name="テキスト ボックス 368"/>
        <xdr:cNvSpPr txBox="1"/>
      </xdr:nvSpPr>
      <xdr:spPr>
        <a:xfrm>
          <a:off x="9372111" y="9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92329</xdr:rowOff>
    </xdr:from>
    <xdr:to>
      <xdr:col>46</xdr:col>
      <xdr:colOff>38100</xdr:colOff>
      <xdr:row>57</xdr:row>
      <xdr:rowOff>22479</xdr:rowOff>
    </xdr:to>
    <xdr:sp macro="" textlink="">
      <xdr:nvSpPr>
        <xdr:cNvPr id="370" name="楕円 369"/>
        <xdr:cNvSpPr/>
      </xdr:nvSpPr>
      <xdr:spPr>
        <a:xfrm>
          <a:off x="8699500" y="96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13606</xdr:rowOff>
    </xdr:from>
    <xdr:ext cx="534377" cy="259045"/>
    <xdr:sp macro="" textlink="">
      <xdr:nvSpPr>
        <xdr:cNvPr id="371" name="テキスト ボックス 370"/>
        <xdr:cNvSpPr txBox="1"/>
      </xdr:nvSpPr>
      <xdr:spPr>
        <a:xfrm>
          <a:off x="8483111" y="97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88998</xdr:rowOff>
    </xdr:from>
    <xdr:to>
      <xdr:col>41</xdr:col>
      <xdr:colOff>101600</xdr:colOff>
      <xdr:row>57</xdr:row>
      <xdr:rowOff>19148</xdr:rowOff>
    </xdr:to>
    <xdr:sp macro="" textlink="">
      <xdr:nvSpPr>
        <xdr:cNvPr id="372" name="楕円 371"/>
        <xdr:cNvSpPr/>
      </xdr:nvSpPr>
      <xdr:spPr>
        <a:xfrm>
          <a:off x="78105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10275</xdr:rowOff>
    </xdr:from>
    <xdr:ext cx="534377" cy="259045"/>
    <xdr:sp macro="" textlink="">
      <xdr:nvSpPr>
        <xdr:cNvPr id="373" name="テキスト ボックス 372"/>
        <xdr:cNvSpPr txBox="1"/>
      </xdr:nvSpPr>
      <xdr:spPr>
        <a:xfrm>
          <a:off x="7594111" y="97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169710</xdr:rowOff>
    </xdr:from>
    <xdr:to>
      <xdr:col>36</xdr:col>
      <xdr:colOff>165100</xdr:colOff>
      <xdr:row>57</xdr:row>
      <xdr:rowOff>99860</xdr:rowOff>
    </xdr:to>
    <xdr:sp macro="" textlink="">
      <xdr:nvSpPr>
        <xdr:cNvPr id="374" name="楕円 373"/>
        <xdr:cNvSpPr/>
      </xdr:nvSpPr>
      <xdr:spPr>
        <a:xfrm>
          <a:off x="6921500" y="9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90987</xdr:rowOff>
    </xdr:from>
    <xdr:ext cx="534377" cy="259045"/>
    <xdr:sp macro="" textlink="">
      <xdr:nvSpPr>
        <xdr:cNvPr id="375" name="テキスト ボックス 374"/>
        <xdr:cNvSpPr txBox="1"/>
      </xdr:nvSpPr>
      <xdr:spPr>
        <a:xfrm>
          <a:off x="6705111" y="98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87188</xdr:rowOff>
    </xdr:from>
    <xdr:to>
      <xdr:col>55</xdr:col>
      <xdr:colOff>0</xdr:colOff>
      <xdr:row>75</xdr:row>
      <xdr:rowOff>20110</xdr:rowOff>
    </xdr:to>
    <xdr:cxnSp macro="">
      <xdr:nvCxnSpPr>
        <xdr:cNvPr id="406" name="直線コネクタ 405"/>
        <xdr:cNvCxnSpPr/>
      </xdr:nvCxnSpPr>
      <xdr:spPr>
        <a:xfrm flipV="1">
          <a:off x="9639300" y="12431588"/>
          <a:ext cx="838200" cy="4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7"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20110</xdr:rowOff>
    </xdr:from>
    <xdr:to>
      <xdr:col>50</xdr:col>
      <xdr:colOff>114300</xdr:colOff>
      <xdr:row>75</xdr:row>
      <xdr:rowOff>97964</xdr:rowOff>
    </xdr:to>
    <xdr:cxnSp macro="">
      <xdr:nvCxnSpPr>
        <xdr:cNvPr id="409" name="直線コネクタ 408"/>
        <xdr:cNvCxnSpPr/>
      </xdr:nvCxnSpPr>
      <xdr:spPr>
        <a:xfrm flipV="1">
          <a:off x="8750300" y="12878860"/>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xdr:rowOff>
    </xdr:from>
    <xdr:ext cx="534377" cy="259045"/>
    <xdr:sp macro="" textlink="">
      <xdr:nvSpPr>
        <xdr:cNvPr id="411" name="テキスト ボックス 410"/>
        <xdr:cNvSpPr txBox="1"/>
      </xdr:nvSpPr>
      <xdr:spPr>
        <a:xfrm>
          <a:off x="9372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97964</xdr:rowOff>
    </xdr:from>
    <xdr:to>
      <xdr:col>45</xdr:col>
      <xdr:colOff>177800</xdr:colOff>
      <xdr:row>75</xdr:row>
      <xdr:rowOff>128988</xdr:rowOff>
    </xdr:to>
    <xdr:cxnSp macro="">
      <xdr:nvCxnSpPr>
        <xdr:cNvPr id="412" name="直線コネクタ 411"/>
        <xdr:cNvCxnSpPr/>
      </xdr:nvCxnSpPr>
      <xdr:spPr>
        <a:xfrm flipV="1">
          <a:off x="7861300" y="129567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129016</xdr:rowOff>
    </xdr:from>
    <xdr:ext cx="534377" cy="259045"/>
    <xdr:sp macro="" textlink="">
      <xdr:nvSpPr>
        <xdr:cNvPr id="414" name="テキスト ボックス 413"/>
        <xdr:cNvSpPr txBox="1"/>
      </xdr:nvSpPr>
      <xdr:spPr>
        <a:xfrm>
          <a:off x="8483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85881</xdr:rowOff>
    </xdr:from>
    <xdr:to>
      <xdr:col>41</xdr:col>
      <xdr:colOff>50800</xdr:colOff>
      <xdr:row>75</xdr:row>
      <xdr:rowOff>128988</xdr:rowOff>
    </xdr:to>
    <xdr:cxnSp macro="">
      <xdr:nvCxnSpPr>
        <xdr:cNvPr id="415" name="直線コネクタ 414"/>
        <xdr:cNvCxnSpPr/>
      </xdr:nvCxnSpPr>
      <xdr:spPr>
        <a:xfrm>
          <a:off x="6972300" y="1294463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140284</xdr:rowOff>
    </xdr:from>
    <xdr:ext cx="534377" cy="259045"/>
    <xdr:sp macro="" textlink="">
      <xdr:nvSpPr>
        <xdr:cNvPr id="417" name="テキスト ボックス 416"/>
        <xdr:cNvSpPr txBox="1"/>
      </xdr:nvSpPr>
      <xdr:spPr>
        <a:xfrm>
          <a:off x="759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10307</xdr:rowOff>
    </xdr:from>
    <xdr:ext cx="534377" cy="259045"/>
    <xdr:sp macro="" textlink="">
      <xdr:nvSpPr>
        <xdr:cNvPr id="419" name="テキスト ボックス 418"/>
        <xdr:cNvSpPr txBox="1"/>
      </xdr:nvSpPr>
      <xdr:spPr>
        <a:xfrm>
          <a:off x="6705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36388</xdr:rowOff>
    </xdr:from>
    <xdr:to>
      <xdr:col>55</xdr:col>
      <xdr:colOff>50800</xdr:colOff>
      <xdr:row>72</xdr:row>
      <xdr:rowOff>137988</xdr:rowOff>
    </xdr:to>
    <xdr:sp macro="" textlink="">
      <xdr:nvSpPr>
        <xdr:cNvPr id="425" name="楕円 424"/>
        <xdr:cNvSpPr/>
      </xdr:nvSpPr>
      <xdr:spPr>
        <a:xfrm>
          <a:off x="10426700" y="12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59265</xdr:rowOff>
    </xdr:from>
    <xdr:ext cx="534377" cy="259045"/>
    <xdr:sp macro="" textlink="">
      <xdr:nvSpPr>
        <xdr:cNvPr id="426" name="商工費該当値テキスト"/>
        <xdr:cNvSpPr txBox="1"/>
      </xdr:nvSpPr>
      <xdr:spPr>
        <a:xfrm>
          <a:off x="10528300" y="122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140760</xdr:rowOff>
    </xdr:from>
    <xdr:to>
      <xdr:col>50</xdr:col>
      <xdr:colOff>165100</xdr:colOff>
      <xdr:row>75</xdr:row>
      <xdr:rowOff>70910</xdr:rowOff>
    </xdr:to>
    <xdr:sp macro="" textlink="">
      <xdr:nvSpPr>
        <xdr:cNvPr id="427" name="楕円 426"/>
        <xdr:cNvSpPr/>
      </xdr:nvSpPr>
      <xdr:spPr>
        <a:xfrm>
          <a:off x="9588500" y="12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87437</xdr:rowOff>
    </xdr:from>
    <xdr:ext cx="534377" cy="259045"/>
    <xdr:sp macro="" textlink="">
      <xdr:nvSpPr>
        <xdr:cNvPr id="428" name="テキスト ボックス 427"/>
        <xdr:cNvSpPr txBox="1"/>
      </xdr:nvSpPr>
      <xdr:spPr>
        <a:xfrm>
          <a:off x="9372111" y="12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47164</xdr:rowOff>
    </xdr:from>
    <xdr:to>
      <xdr:col>46</xdr:col>
      <xdr:colOff>38100</xdr:colOff>
      <xdr:row>75</xdr:row>
      <xdr:rowOff>148763</xdr:rowOff>
    </xdr:to>
    <xdr:sp macro="" textlink="">
      <xdr:nvSpPr>
        <xdr:cNvPr id="429" name="楕円 428"/>
        <xdr:cNvSpPr/>
      </xdr:nvSpPr>
      <xdr:spPr>
        <a:xfrm>
          <a:off x="8699500" y="12905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165291</xdr:rowOff>
    </xdr:from>
    <xdr:ext cx="534377" cy="259045"/>
    <xdr:sp macro="" textlink="">
      <xdr:nvSpPr>
        <xdr:cNvPr id="430" name="テキスト ボックス 429"/>
        <xdr:cNvSpPr txBox="1"/>
      </xdr:nvSpPr>
      <xdr:spPr>
        <a:xfrm>
          <a:off x="8483111" y="126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78188</xdr:rowOff>
    </xdr:from>
    <xdr:to>
      <xdr:col>41</xdr:col>
      <xdr:colOff>101600</xdr:colOff>
      <xdr:row>76</xdr:row>
      <xdr:rowOff>8337</xdr:rowOff>
    </xdr:to>
    <xdr:sp macro="" textlink="">
      <xdr:nvSpPr>
        <xdr:cNvPr id="431" name="楕円 430"/>
        <xdr:cNvSpPr/>
      </xdr:nvSpPr>
      <xdr:spPr>
        <a:xfrm>
          <a:off x="7810500" y="12936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24865</xdr:rowOff>
    </xdr:from>
    <xdr:ext cx="534377" cy="259045"/>
    <xdr:sp macro="" textlink="">
      <xdr:nvSpPr>
        <xdr:cNvPr id="432" name="テキスト ボックス 431"/>
        <xdr:cNvSpPr txBox="1"/>
      </xdr:nvSpPr>
      <xdr:spPr>
        <a:xfrm>
          <a:off x="7594111" y="127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35081</xdr:rowOff>
    </xdr:from>
    <xdr:to>
      <xdr:col>36</xdr:col>
      <xdr:colOff>165100</xdr:colOff>
      <xdr:row>75</xdr:row>
      <xdr:rowOff>136681</xdr:rowOff>
    </xdr:to>
    <xdr:sp macro="" textlink="">
      <xdr:nvSpPr>
        <xdr:cNvPr id="433" name="楕円 432"/>
        <xdr:cNvSpPr/>
      </xdr:nvSpPr>
      <xdr:spPr>
        <a:xfrm>
          <a:off x="6921500" y="128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153208</xdr:rowOff>
    </xdr:from>
    <xdr:ext cx="534377" cy="259045"/>
    <xdr:sp macro="" textlink="">
      <xdr:nvSpPr>
        <xdr:cNvPr id="434" name="テキスト ボックス 433"/>
        <xdr:cNvSpPr txBox="1"/>
      </xdr:nvSpPr>
      <xdr:spPr>
        <a:xfrm>
          <a:off x="6705111" y="126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71904</xdr:rowOff>
    </xdr:from>
    <xdr:to>
      <xdr:col>55</xdr:col>
      <xdr:colOff>0</xdr:colOff>
      <xdr:row>97</xdr:row>
      <xdr:rowOff>120318</xdr:rowOff>
    </xdr:to>
    <xdr:cxnSp macro="">
      <xdr:nvCxnSpPr>
        <xdr:cNvPr id="466" name="直線コネクタ 465"/>
        <xdr:cNvCxnSpPr/>
      </xdr:nvCxnSpPr>
      <xdr:spPr>
        <a:xfrm>
          <a:off x="9639300" y="16531104"/>
          <a:ext cx="838200" cy="2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41435</xdr:rowOff>
    </xdr:from>
    <xdr:to>
      <xdr:col>50</xdr:col>
      <xdr:colOff>114300</xdr:colOff>
      <xdr:row>96</xdr:row>
      <xdr:rowOff>71904</xdr:rowOff>
    </xdr:to>
    <xdr:cxnSp macro="">
      <xdr:nvCxnSpPr>
        <xdr:cNvPr id="469" name="直線コネクタ 468"/>
        <xdr:cNvCxnSpPr/>
      </xdr:nvCxnSpPr>
      <xdr:spPr>
        <a:xfrm>
          <a:off x="8750300" y="16500635"/>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40325</xdr:rowOff>
    </xdr:from>
    <xdr:to>
      <xdr:col>45</xdr:col>
      <xdr:colOff>177800</xdr:colOff>
      <xdr:row>96</xdr:row>
      <xdr:rowOff>41435</xdr:rowOff>
    </xdr:to>
    <xdr:cxnSp macro="">
      <xdr:nvCxnSpPr>
        <xdr:cNvPr id="472" name="直線コネクタ 471"/>
        <xdr:cNvCxnSpPr/>
      </xdr:nvCxnSpPr>
      <xdr:spPr>
        <a:xfrm>
          <a:off x="7861300" y="16328075"/>
          <a:ext cx="889000" cy="1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40325</xdr:rowOff>
    </xdr:from>
    <xdr:to>
      <xdr:col>41</xdr:col>
      <xdr:colOff>50800</xdr:colOff>
      <xdr:row>96</xdr:row>
      <xdr:rowOff>25090</xdr:rowOff>
    </xdr:to>
    <xdr:cxnSp macro="">
      <xdr:nvCxnSpPr>
        <xdr:cNvPr id="475" name="直線コネクタ 474"/>
        <xdr:cNvCxnSpPr/>
      </xdr:nvCxnSpPr>
      <xdr:spPr>
        <a:xfrm flipV="1">
          <a:off x="6972300" y="16328075"/>
          <a:ext cx="889000" cy="1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69518</xdr:rowOff>
    </xdr:from>
    <xdr:to>
      <xdr:col>55</xdr:col>
      <xdr:colOff>50800</xdr:colOff>
      <xdr:row>97</xdr:row>
      <xdr:rowOff>171118</xdr:rowOff>
    </xdr:to>
    <xdr:sp macro="" textlink="">
      <xdr:nvSpPr>
        <xdr:cNvPr id="485" name="楕円 484"/>
        <xdr:cNvSpPr/>
      </xdr:nvSpPr>
      <xdr:spPr>
        <a:xfrm>
          <a:off x="10426700" y="167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47945</xdr:rowOff>
    </xdr:from>
    <xdr:ext cx="534377" cy="259045"/>
    <xdr:sp macro="" textlink="">
      <xdr:nvSpPr>
        <xdr:cNvPr id="486" name="土木費該当値テキスト"/>
        <xdr:cNvSpPr txBox="1"/>
      </xdr:nvSpPr>
      <xdr:spPr>
        <a:xfrm>
          <a:off x="10528300" y="16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21104</xdr:rowOff>
    </xdr:from>
    <xdr:to>
      <xdr:col>50</xdr:col>
      <xdr:colOff>165100</xdr:colOff>
      <xdr:row>96</xdr:row>
      <xdr:rowOff>122704</xdr:rowOff>
    </xdr:to>
    <xdr:sp macro="" textlink="">
      <xdr:nvSpPr>
        <xdr:cNvPr id="487" name="楕円 486"/>
        <xdr:cNvSpPr/>
      </xdr:nvSpPr>
      <xdr:spPr>
        <a:xfrm>
          <a:off x="9588500" y="164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113831</xdr:rowOff>
    </xdr:from>
    <xdr:ext cx="534377" cy="259045"/>
    <xdr:sp macro="" textlink="">
      <xdr:nvSpPr>
        <xdr:cNvPr id="488" name="テキスト ボックス 487"/>
        <xdr:cNvSpPr txBox="1"/>
      </xdr:nvSpPr>
      <xdr:spPr>
        <a:xfrm>
          <a:off x="9372111" y="16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162085</xdr:rowOff>
    </xdr:from>
    <xdr:to>
      <xdr:col>46</xdr:col>
      <xdr:colOff>38100</xdr:colOff>
      <xdr:row>96</xdr:row>
      <xdr:rowOff>92235</xdr:rowOff>
    </xdr:to>
    <xdr:sp macro="" textlink="">
      <xdr:nvSpPr>
        <xdr:cNvPr id="489" name="楕円 488"/>
        <xdr:cNvSpPr/>
      </xdr:nvSpPr>
      <xdr:spPr>
        <a:xfrm>
          <a:off x="8699500" y="16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83362</xdr:rowOff>
    </xdr:from>
    <xdr:ext cx="534377" cy="259045"/>
    <xdr:sp macro="" textlink="">
      <xdr:nvSpPr>
        <xdr:cNvPr id="490" name="テキスト ボックス 489"/>
        <xdr:cNvSpPr txBox="1"/>
      </xdr:nvSpPr>
      <xdr:spPr>
        <a:xfrm>
          <a:off x="8483111" y="165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160975</xdr:rowOff>
    </xdr:from>
    <xdr:to>
      <xdr:col>41</xdr:col>
      <xdr:colOff>101600</xdr:colOff>
      <xdr:row>95</xdr:row>
      <xdr:rowOff>91125</xdr:rowOff>
    </xdr:to>
    <xdr:sp macro="" textlink="">
      <xdr:nvSpPr>
        <xdr:cNvPr id="491" name="楕円 490"/>
        <xdr:cNvSpPr/>
      </xdr:nvSpPr>
      <xdr:spPr>
        <a:xfrm>
          <a:off x="7810500" y="162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82252</xdr:rowOff>
    </xdr:from>
    <xdr:ext cx="534377" cy="259045"/>
    <xdr:sp macro="" textlink="">
      <xdr:nvSpPr>
        <xdr:cNvPr id="492" name="テキスト ボックス 491"/>
        <xdr:cNvSpPr txBox="1"/>
      </xdr:nvSpPr>
      <xdr:spPr>
        <a:xfrm>
          <a:off x="7594111" y="163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145740</xdr:rowOff>
    </xdr:from>
    <xdr:to>
      <xdr:col>36</xdr:col>
      <xdr:colOff>165100</xdr:colOff>
      <xdr:row>96</xdr:row>
      <xdr:rowOff>75890</xdr:rowOff>
    </xdr:to>
    <xdr:sp macro="" textlink="">
      <xdr:nvSpPr>
        <xdr:cNvPr id="493" name="楕円 492"/>
        <xdr:cNvSpPr/>
      </xdr:nvSpPr>
      <xdr:spPr>
        <a:xfrm>
          <a:off x="6921500" y="16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67017</xdr:rowOff>
    </xdr:from>
    <xdr:ext cx="534377" cy="259045"/>
    <xdr:sp macro="" textlink="">
      <xdr:nvSpPr>
        <xdr:cNvPr id="494" name="テキスト ボックス 493"/>
        <xdr:cNvSpPr txBox="1"/>
      </xdr:nvSpPr>
      <xdr:spPr>
        <a:xfrm>
          <a:off x="6705111" y="16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135809</xdr:rowOff>
    </xdr:from>
    <xdr:to>
      <xdr:col>85</xdr:col>
      <xdr:colOff>127000</xdr:colOff>
      <xdr:row>37</xdr:row>
      <xdr:rowOff>167398</xdr:rowOff>
    </xdr:to>
    <xdr:cxnSp macro="">
      <xdr:nvCxnSpPr>
        <xdr:cNvPr id="521" name="直線コネクタ 520"/>
        <xdr:cNvCxnSpPr/>
      </xdr:nvCxnSpPr>
      <xdr:spPr>
        <a:xfrm flipV="1">
          <a:off x="15481300" y="6479459"/>
          <a:ext cx="8382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2" name="消防費平均値テキスト"/>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167398</xdr:rowOff>
    </xdr:from>
    <xdr:to>
      <xdr:col>81</xdr:col>
      <xdr:colOff>50800</xdr:colOff>
      <xdr:row>38</xdr:row>
      <xdr:rowOff>20307</xdr:rowOff>
    </xdr:to>
    <xdr:cxnSp macro="">
      <xdr:nvCxnSpPr>
        <xdr:cNvPr id="524" name="直線コネクタ 523"/>
        <xdr:cNvCxnSpPr/>
      </xdr:nvCxnSpPr>
      <xdr:spPr>
        <a:xfrm flipV="1">
          <a:off x="14592300" y="6511048"/>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6" name="テキスト ボックス 525"/>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20307</xdr:rowOff>
    </xdr:from>
    <xdr:to>
      <xdr:col>76</xdr:col>
      <xdr:colOff>114300</xdr:colOff>
      <xdr:row>38</xdr:row>
      <xdr:rowOff>20467</xdr:rowOff>
    </xdr:to>
    <xdr:cxnSp macro="">
      <xdr:nvCxnSpPr>
        <xdr:cNvPr id="527" name="直線コネクタ 526"/>
        <xdr:cNvCxnSpPr/>
      </xdr:nvCxnSpPr>
      <xdr:spPr>
        <a:xfrm flipV="1">
          <a:off x="13703300" y="653540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9869</xdr:rowOff>
    </xdr:from>
    <xdr:to>
      <xdr:col>71</xdr:col>
      <xdr:colOff>177800</xdr:colOff>
      <xdr:row>38</xdr:row>
      <xdr:rowOff>20467</xdr:rowOff>
    </xdr:to>
    <xdr:cxnSp macro="">
      <xdr:nvCxnSpPr>
        <xdr:cNvPr id="530" name="直線コネクタ 529"/>
        <xdr:cNvCxnSpPr/>
      </xdr:nvCxnSpPr>
      <xdr:spPr>
        <a:xfrm>
          <a:off x="12814300" y="6524969"/>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2" name="テキスト ボックス 531"/>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4" name="テキスト ボックス 533"/>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85009</xdr:rowOff>
    </xdr:from>
    <xdr:to>
      <xdr:col>85</xdr:col>
      <xdr:colOff>177800</xdr:colOff>
      <xdr:row>38</xdr:row>
      <xdr:rowOff>15159</xdr:rowOff>
    </xdr:to>
    <xdr:sp macro="" textlink="">
      <xdr:nvSpPr>
        <xdr:cNvPr id="540" name="楕円 539"/>
        <xdr:cNvSpPr/>
      </xdr:nvSpPr>
      <xdr:spPr>
        <a:xfrm>
          <a:off x="16268700" y="64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44386</xdr:rowOff>
    </xdr:from>
    <xdr:ext cx="534377" cy="259045"/>
    <xdr:sp macro="" textlink="">
      <xdr:nvSpPr>
        <xdr:cNvPr id="541" name="消防費該当値テキスト"/>
        <xdr:cNvSpPr txBox="1"/>
      </xdr:nvSpPr>
      <xdr:spPr>
        <a:xfrm>
          <a:off x="16370300" y="62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116597</xdr:rowOff>
    </xdr:from>
    <xdr:to>
      <xdr:col>81</xdr:col>
      <xdr:colOff>101600</xdr:colOff>
      <xdr:row>38</xdr:row>
      <xdr:rowOff>46748</xdr:rowOff>
    </xdr:to>
    <xdr:sp macro="" textlink="">
      <xdr:nvSpPr>
        <xdr:cNvPr id="542" name="楕円 541"/>
        <xdr:cNvSpPr/>
      </xdr:nvSpPr>
      <xdr:spPr>
        <a:xfrm>
          <a:off x="15430500" y="646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63274</xdr:rowOff>
    </xdr:from>
    <xdr:ext cx="534377" cy="259045"/>
    <xdr:sp macro="" textlink="">
      <xdr:nvSpPr>
        <xdr:cNvPr id="543" name="テキスト ボックス 542"/>
        <xdr:cNvSpPr txBox="1"/>
      </xdr:nvSpPr>
      <xdr:spPr>
        <a:xfrm>
          <a:off x="15214111" y="62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140957</xdr:rowOff>
    </xdr:from>
    <xdr:to>
      <xdr:col>76</xdr:col>
      <xdr:colOff>165100</xdr:colOff>
      <xdr:row>38</xdr:row>
      <xdr:rowOff>71107</xdr:rowOff>
    </xdr:to>
    <xdr:sp macro="" textlink="">
      <xdr:nvSpPr>
        <xdr:cNvPr id="544" name="楕円 543"/>
        <xdr:cNvSpPr/>
      </xdr:nvSpPr>
      <xdr:spPr>
        <a:xfrm>
          <a:off x="14541500" y="64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62234</xdr:rowOff>
    </xdr:from>
    <xdr:ext cx="534377" cy="259045"/>
    <xdr:sp macro="" textlink="">
      <xdr:nvSpPr>
        <xdr:cNvPr id="545" name="テキスト ボックス 544"/>
        <xdr:cNvSpPr txBox="1"/>
      </xdr:nvSpPr>
      <xdr:spPr>
        <a:xfrm>
          <a:off x="14325111" y="65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141117</xdr:rowOff>
    </xdr:from>
    <xdr:to>
      <xdr:col>72</xdr:col>
      <xdr:colOff>38100</xdr:colOff>
      <xdr:row>38</xdr:row>
      <xdr:rowOff>71267</xdr:rowOff>
    </xdr:to>
    <xdr:sp macro="" textlink="">
      <xdr:nvSpPr>
        <xdr:cNvPr id="546" name="楕円 545"/>
        <xdr:cNvSpPr/>
      </xdr:nvSpPr>
      <xdr:spPr>
        <a:xfrm>
          <a:off x="13652500" y="64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87794</xdr:rowOff>
    </xdr:from>
    <xdr:ext cx="534377" cy="259045"/>
    <xdr:sp macro="" textlink="">
      <xdr:nvSpPr>
        <xdr:cNvPr id="547" name="テキスト ボックス 546"/>
        <xdr:cNvSpPr txBox="1"/>
      </xdr:nvSpPr>
      <xdr:spPr>
        <a:xfrm>
          <a:off x="13436111" y="62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130519</xdr:rowOff>
    </xdr:from>
    <xdr:to>
      <xdr:col>67</xdr:col>
      <xdr:colOff>101600</xdr:colOff>
      <xdr:row>38</xdr:row>
      <xdr:rowOff>60669</xdr:rowOff>
    </xdr:to>
    <xdr:sp macro="" textlink="">
      <xdr:nvSpPr>
        <xdr:cNvPr id="548" name="楕円 547"/>
        <xdr:cNvSpPr/>
      </xdr:nvSpPr>
      <xdr:spPr>
        <a:xfrm>
          <a:off x="12763500" y="64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77196</xdr:rowOff>
    </xdr:from>
    <xdr:ext cx="534377" cy="259045"/>
    <xdr:sp macro="" textlink="">
      <xdr:nvSpPr>
        <xdr:cNvPr id="549" name="テキスト ボックス 548"/>
        <xdr:cNvSpPr txBox="1"/>
      </xdr:nvSpPr>
      <xdr:spPr>
        <a:xfrm>
          <a:off x="12547111" y="624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xdr:rowOff>
    </xdr:from>
    <xdr:to>
      <xdr:col>85</xdr:col>
      <xdr:colOff>127000</xdr:colOff>
      <xdr:row>57</xdr:row>
      <xdr:rowOff>24276</xdr:rowOff>
    </xdr:to>
    <xdr:cxnSp macro="">
      <xdr:nvCxnSpPr>
        <xdr:cNvPr id="579" name="直線コネクタ 578"/>
        <xdr:cNvCxnSpPr/>
      </xdr:nvCxnSpPr>
      <xdr:spPr>
        <a:xfrm>
          <a:off x="15481300" y="9772714"/>
          <a:ext cx="838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xdr:rowOff>
    </xdr:from>
    <xdr:to>
      <xdr:col>81</xdr:col>
      <xdr:colOff>50800</xdr:colOff>
      <xdr:row>57</xdr:row>
      <xdr:rowOff>40125</xdr:rowOff>
    </xdr:to>
    <xdr:cxnSp macro="">
      <xdr:nvCxnSpPr>
        <xdr:cNvPr id="582" name="直線コネクタ 581"/>
        <xdr:cNvCxnSpPr/>
      </xdr:nvCxnSpPr>
      <xdr:spPr>
        <a:xfrm flipV="1">
          <a:off x="14592300" y="9772714"/>
          <a:ext cx="8890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4" name="テキスト ボックス 583"/>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40125</xdr:rowOff>
    </xdr:from>
    <xdr:to>
      <xdr:col>76</xdr:col>
      <xdr:colOff>114300</xdr:colOff>
      <xdr:row>57</xdr:row>
      <xdr:rowOff>154425</xdr:rowOff>
    </xdr:to>
    <xdr:cxnSp macro="">
      <xdr:nvCxnSpPr>
        <xdr:cNvPr id="585" name="直線コネクタ 584"/>
        <xdr:cNvCxnSpPr/>
      </xdr:nvCxnSpPr>
      <xdr:spPr>
        <a:xfrm flipV="1">
          <a:off x="13703300" y="98127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154425</xdr:rowOff>
    </xdr:from>
    <xdr:to>
      <xdr:col>71</xdr:col>
      <xdr:colOff>177800</xdr:colOff>
      <xdr:row>58</xdr:row>
      <xdr:rowOff>8465</xdr:rowOff>
    </xdr:to>
    <xdr:cxnSp macro="">
      <xdr:nvCxnSpPr>
        <xdr:cNvPr id="588" name="直線コネクタ 587"/>
        <xdr:cNvCxnSpPr/>
      </xdr:nvCxnSpPr>
      <xdr:spPr>
        <a:xfrm flipV="1">
          <a:off x="12814300" y="992707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131342</xdr:rowOff>
    </xdr:from>
    <xdr:ext cx="534377" cy="259045"/>
    <xdr:sp macro="" textlink="">
      <xdr:nvSpPr>
        <xdr:cNvPr id="590" name="テキスト ボックス 589"/>
        <xdr:cNvSpPr txBox="1"/>
      </xdr:nvSpPr>
      <xdr:spPr>
        <a:xfrm>
          <a:off x="13436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107452</xdr:rowOff>
    </xdr:from>
    <xdr:ext cx="534377" cy="259045"/>
    <xdr:sp macro="" textlink="">
      <xdr:nvSpPr>
        <xdr:cNvPr id="592" name="テキスト ボックス 591"/>
        <xdr:cNvSpPr txBox="1"/>
      </xdr:nvSpPr>
      <xdr:spPr>
        <a:xfrm>
          <a:off x="12547111" y="9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144926</xdr:rowOff>
    </xdr:from>
    <xdr:to>
      <xdr:col>85</xdr:col>
      <xdr:colOff>177800</xdr:colOff>
      <xdr:row>57</xdr:row>
      <xdr:rowOff>75076</xdr:rowOff>
    </xdr:to>
    <xdr:sp macro="" textlink="">
      <xdr:nvSpPr>
        <xdr:cNvPr id="598" name="楕円 597"/>
        <xdr:cNvSpPr/>
      </xdr:nvSpPr>
      <xdr:spPr>
        <a:xfrm>
          <a:off x="162687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123353</xdr:rowOff>
    </xdr:from>
    <xdr:ext cx="534377" cy="259045"/>
    <xdr:sp macro="" textlink="">
      <xdr:nvSpPr>
        <xdr:cNvPr id="599" name="教育費該当値テキスト"/>
        <xdr:cNvSpPr txBox="1"/>
      </xdr:nvSpPr>
      <xdr:spPr>
        <a:xfrm>
          <a:off x="16370300" y="97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120714</xdr:rowOff>
    </xdr:from>
    <xdr:to>
      <xdr:col>81</xdr:col>
      <xdr:colOff>101600</xdr:colOff>
      <xdr:row>57</xdr:row>
      <xdr:rowOff>50864</xdr:rowOff>
    </xdr:to>
    <xdr:sp macro="" textlink="">
      <xdr:nvSpPr>
        <xdr:cNvPr id="600" name="楕円 599"/>
        <xdr:cNvSpPr/>
      </xdr:nvSpPr>
      <xdr:spPr>
        <a:xfrm>
          <a:off x="15430500" y="97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41991</xdr:rowOff>
    </xdr:from>
    <xdr:ext cx="534377" cy="259045"/>
    <xdr:sp macro="" textlink="">
      <xdr:nvSpPr>
        <xdr:cNvPr id="601" name="テキスト ボックス 600"/>
        <xdr:cNvSpPr txBox="1"/>
      </xdr:nvSpPr>
      <xdr:spPr>
        <a:xfrm>
          <a:off x="15214111" y="98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160775</xdr:rowOff>
    </xdr:from>
    <xdr:to>
      <xdr:col>76</xdr:col>
      <xdr:colOff>165100</xdr:colOff>
      <xdr:row>57</xdr:row>
      <xdr:rowOff>90925</xdr:rowOff>
    </xdr:to>
    <xdr:sp macro="" textlink="">
      <xdr:nvSpPr>
        <xdr:cNvPr id="602" name="楕円 601"/>
        <xdr:cNvSpPr/>
      </xdr:nvSpPr>
      <xdr:spPr>
        <a:xfrm>
          <a:off x="14541500" y="97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82052</xdr:rowOff>
    </xdr:from>
    <xdr:ext cx="534377" cy="259045"/>
    <xdr:sp macro="" textlink="">
      <xdr:nvSpPr>
        <xdr:cNvPr id="603" name="テキスト ボックス 602"/>
        <xdr:cNvSpPr txBox="1"/>
      </xdr:nvSpPr>
      <xdr:spPr>
        <a:xfrm>
          <a:off x="14325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103625</xdr:rowOff>
    </xdr:from>
    <xdr:to>
      <xdr:col>72</xdr:col>
      <xdr:colOff>38100</xdr:colOff>
      <xdr:row>58</xdr:row>
      <xdr:rowOff>33775</xdr:rowOff>
    </xdr:to>
    <xdr:sp macro="" textlink="">
      <xdr:nvSpPr>
        <xdr:cNvPr id="604" name="楕円 603"/>
        <xdr:cNvSpPr/>
      </xdr:nvSpPr>
      <xdr:spPr>
        <a:xfrm>
          <a:off x="13652500" y="98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24902</xdr:rowOff>
    </xdr:from>
    <xdr:ext cx="534377" cy="259045"/>
    <xdr:sp macro="" textlink="">
      <xdr:nvSpPr>
        <xdr:cNvPr id="605" name="テキスト ボックス 604"/>
        <xdr:cNvSpPr txBox="1"/>
      </xdr:nvSpPr>
      <xdr:spPr>
        <a:xfrm>
          <a:off x="13436111" y="99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129115</xdr:rowOff>
    </xdr:from>
    <xdr:to>
      <xdr:col>67</xdr:col>
      <xdr:colOff>101600</xdr:colOff>
      <xdr:row>58</xdr:row>
      <xdr:rowOff>59265</xdr:rowOff>
    </xdr:to>
    <xdr:sp macro="" textlink="">
      <xdr:nvSpPr>
        <xdr:cNvPr id="606" name="楕円 605"/>
        <xdr:cNvSpPr/>
      </xdr:nvSpPr>
      <xdr:spPr>
        <a:xfrm>
          <a:off x="12763500" y="99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50392</xdr:rowOff>
    </xdr:from>
    <xdr:ext cx="534377" cy="259045"/>
    <xdr:sp macro="" textlink="">
      <xdr:nvSpPr>
        <xdr:cNvPr id="607" name="テキスト ボックス 606"/>
        <xdr:cNvSpPr txBox="1"/>
      </xdr:nvSpPr>
      <xdr:spPr>
        <a:xfrm>
          <a:off x="12547111" y="99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45010</xdr:rowOff>
    </xdr:from>
    <xdr:to>
      <xdr:col>85</xdr:col>
      <xdr:colOff>127000</xdr:colOff>
      <xdr:row>78</xdr:row>
      <xdr:rowOff>10378</xdr:rowOff>
    </xdr:to>
    <xdr:cxnSp macro="">
      <xdr:nvCxnSpPr>
        <xdr:cNvPr id="638" name="直線コネクタ 637"/>
        <xdr:cNvCxnSpPr/>
      </xdr:nvCxnSpPr>
      <xdr:spPr>
        <a:xfrm flipV="1">
          <a:off x="15481300" y="12217960"/>
          <a:ext cx="8382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81222</xdr:rowOff>
    </xdr:from>
    <xdr:ext cx="469744" cy="259045"/>
    <xdr:sp macro="" textlink="">
      <xdr:nvSpPr>
        <xdr:cNvPr id="639" name="災害復旧費平均値テキスト"/>
        <xdr:cNvSpPr txBox="1"/>
      </xdr:nvSpPr>
      <xdr:spPr>
        <a:xfrm>
          <a:off x="16370300" y="134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10378</xdr:rowOff>
    </xdr:from>
    <xdr:to>
      <xdr:col>81</xdr:col>
      <xdr:colOff>50800</xdr:colOff>
      <xdr:row>79</xdr:row>
      <xdr:rowOff>98879</xdr:rowOff>
    </xdr:to>
    <xdr:cxnSp macro="">
      <xdr:nvCxnSpPr>
        <xdr:cNvPr id="641" name="直線コネクタ 640"/>
        <xdr:cNvCxnSpPr/>
      </xdr:nvCxnSpPr>
      <xdr:spPr>
        <a:xfrm flipV="1">
          <a:off x="14592300" y="13383478"/>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164498</xdr:rowOff>
    </xdr:from>
    <xdr:ext cx="469744" cy="259045"/>
    <xdr:sp macro="" textlink="">
      <xdr:nvSpPr>
        <xdr:cNvPr id="643" name="テキスト ボックス 642"/>
        <xdr:cNvSpPr txBox="1"/>
      </xdr:nvSpPr>
      <xdr:spPr>
        <a:xfrm>
          <a:off x="15246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91629</xdr:rowOff>
    </xdr:from>
    <xdr:to>
      <xdr:col>76</xdr:col>
      <xdr:colOff>114300</xdr:colOff>
      <xdr:row>79</xdr:row>
      <xdr:rowOff>98879</xdr:rowOff>
    </xdr:to>
    <xdr:cxnSp macro="">
      <xdr:nvCxnSpPr>
        <xdr:cNvPr id="644" name="直線コネクタ 643"/>
        <xdr:cNvCxnSpPr/>
      </xdr:nvCxnSpPr>
      <xdr:spPr>
        <a:xfrm>
          <a:off x="13703300" y="1363617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62009</xdr:rowOff>
    </xdr:from>
    <xdr:to>
      <xdr:col>71</xdr:col>
      <xdr:colOff>177800</xdr:colOff>
      <xdr:row>79</xdr:row>
      <xdr:rowOff>91629</xdr:rowOff>
    </xdr:to>
    <xdr:cxnSp macro="">
      <xdr:nvCxnSpPr>
        <xdr:cNvPr id="647" name="直線コネクタ 646"/>
        <xdr:cNvCxnSpPr/>
      </xdr:nvCxnSpPr>
      <xdr:spPr>
        <a:xfrm>
          <a:off x="12814300" y="13606559"/>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165660</xdr:rowOff>
    </xdr:from>
    <xdr:to>
      <xdr:col>85</xdr:col>
      <xdr:colOff>177800</xdr:colOff>
      <xdr:row>71</xdr:row>
      <xdr:rowOff>95810</xdr:rowOff>
    </xdr:to>
    <xdr:sp macro="" textlink="">
      <xdr:nvSpPr>
        <xdr:cNvPr id="657" name="楕円 656"/>
        <xdr:cNvSpPr/>
      </xdr:nvSpPr>
      <xdr:spPr>
        <a:xfrm>
          <a:off x="16268700" y="121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118687</xdr:rowOff>
    </xdr:from>
    <xdr:ext cx="534377" cy="259045"/>
    <xdr:sp macro="" textlink="">
      <xdr:nvSpPr>
        <xdr:cNvPr id="658" name="災害復旧費該当値テキスト"/>
        <xdr:cNvSpPr txBox="1"/>
      </xdr:nvSpPr>
      <xdr:spPr>
        <a:xfrm>
          <a:off x="16370300" y="121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131028</xdr:rowOff>
    </xdr:from>
    <xdr:to>
      <xdr:col>81</xdr:col>
      <xdr:colOff>101600</xdr:colOff>
      <xdr:row>78</xdr:row>
      <xdr:rowOff>61178</xdr:rowOff>
    </xdr:to>
    <xdr:sp macro="" textlink="">
      <xdr:nvSpPr>
        <xdr:cNvPr id="659" name="楕円 658"/>
        <xdr:cNvSpPr/>
      </xdr:nvSpPr>
      <xdr:spPr>
        <a:xfrm>
          <a:off x="15430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77705</xdr:rowOff>
    </xdr:from>
    <xdr:ext cx="534377" cy="259045"/>
    <xdr:sp macro="" textlink="">
      <xdr:nvSpPr>
        <xdr:cNvPr id="660" name="テキスト ボックス 659"/>
        <xdr:cNvSpPr txBox="1"/>
      </xdr:nvSpPr>
      <xdr:spPr>
        <a:xfrm>
          <a:off x="15214111" y="131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40829</xdr:rowOff>
    </xdr:from>
    <xdr:to>
      <xdr:col>72</xdr:col>
      <xdr:colOff>38100</xdr:colOff>
      <xdr:row>79</xdr:row>
      <xdr:rowOff>142429</xdr:rowOff>
    </xdr:to>
    <xdr:sp macro="" textlink="">
      <xdr:nvSpPr>
        <xdr:cNvPr id="663" name="楕円 662"/>
        <xdr:cNvSpPr/>
      </xdr:nvSpPr>
      <xdr:spPr>
        <a:xfrm>
          <a:off x="13652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133556</xdr:rowOff>
    </xdr:from>
    <xdr:ext cx="378565" cy="259045"/>
    <xdr:sp macro="" textlink="">
      <xdr:nvSpPr>
        <xdr:cNvPr id="664" name="テキスト ボックス 663"/>
        <xdr:cNvSpPr txBox="1"/>
      </xdr:nvSpPr>
      <xdr:spPr>
        <a:xfrm>
          <a:off x="13514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11209</xdr:rowOff>
    </xdr:from>
    <xdr:to>
      <xdr:col>67</xdr:col>
      <xdr:colOff>101600</xdr:colOff>
      <xdr:row>79</xdr:row>
      <xdr:rowOff>112809</xdr:rowOff>
    </xdr:to>
    <xdr:sp macro="" textlink="">
      <xdr:nvSpPr>
        <xdr:cNvPr id="665" name="楕円 664"/>
        <xdr:cNvSpPr/>
      </xdr:nvSpPr>
      <xdr:spPr>
        <a:xfrm>
          <a:off x="12763500" y="13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103936</xdr:rowOff>
    </xdr:from>
    <xdr:ext cx="469744" cy="259045"/>
    <xdr:sp macro="" textlink="">
      <xdr:nvSpPr>
        <xdr:cNvPr id="666" name="テキスト ボックス 665"/>
        <xdr:cNvSpPr txBox="1"/>
      </xdr:nvSpPr>
      <xdr:spPr>
        <a:xfrm>
          <a:off x="12579428" y="136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107641</xdr:rowOff>
    </xdr:from>
    <xdr:to>
      <xdr:col>85</xdr:col>
      <xdr:colOff>127000</xdr:colOff>
      <xdr:row>95</xdr:row>
      <xdr:rowOff>149541</xdr:rowOff>
    </xdr:to>
    <xdr:cxnSp macro="">
      <xdr:nvCxnSpPr>
        <xdr:cNvPr id="697" name="直線コネクタ 696"/>
        <xdr:cNvCxnSpPr/>
      </xdr:nvCxnSpPr>
      <xdr:spPr>
        <a:xfrm flipV="1">
          <a:off x="15481300" y="16395391"/>
          <a:ext cx="8382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149541</xdr:rowOff>
    </xdr:from>
    <xdr:to>
      <xdr:col>81</xdr:col>
      <xdr:colOff>50800</xdr:colOff>
      <xdr:row>96</xdr:row>
      <xdr:rowOff>10443</xdr:rowOff>
    </xdr:to>
    <xdr:cxnSp macro="">
      <xdr:nvCxnSpPr>
        <xdr:cNvPr id="700" name="直線コネクタ 699"/>
        <xdr:cNvCxnSpPr/>
      </xdr:nvCxnSpPr>
      <xdr:spPr>
        <a:xfrm flipV="1">
          <a:off x="14592300" y="16437291"/>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2" name="テキスト ボックス 701"/>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10443</xdr:rowOff>
    </xdr:from>
    <xdr:to>
      <xdr:col>76</xdr:col>
      <xdr:colOff>114300</xdr:colOff>
      <xdr:row>96</xdr:row>
      <xdr:rowOff>62694</xdr:rowOff>
    </xdr:to>
    <xdr:cxnSp macro="">
      <xdr:nvCxnSpPr>
        <xdr:cNvPr id="703" name="直線コネクタ 702"/>
        <xdr:cNvCxnSpPr/>
      </xdr:nvCxnSpPr>
      <xdr:spPr>
        <a:xfrm flipV="1">
          <a:off x="13703300" y="16469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62694</xdr:rowOff>
    </xdr:from>
    <xdr:to>
      <xdr:col>71</xdr:col>
      <xdr:colOff>177800</xdr:colOff>
      <xdr:row>96</xdr:row>
      <xdr:rowOff>84727</xdr:rowOff>
    </xdr:to>
    <xdr:cxnSp macro="">
      <xdr:nvCxnSpPr>
        <xdr:cNvPr id="706" name="直線コネクタ 705"/>
        <xdr:cNvCxnSpPr/>
      </xdr:nvCxnSpPr>
      <xdr:spPr>
        <a:xfrm flipV="1">
          <a:off x="12814300" y="16521894"/>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56841</xdr:rowOff>
    </xdr:from>
    <xdr:to>
      <xdr:col>85</xdr:col>
      <xdr:colOff>177800</xdr:colOff>
      <xdr:row>95</xdr:row>
      <xdr:rowOff>158441</xdr:rowOff>
    </xdr:to>
    <xdr:sp macro="" textlink="">
      <xdr:nvSpPr>
        <xdr:cNvPr id="716" name="楕円 715"/>
        <xdr:cNvSpPr/>
      </xdr:nvSpPr>
      <xdr:spPr>
        <a:xfrm>
          <a:off x="16268700" y="163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79718</xdr:rowOff>
    </xdr:from>
    <xdr:ext cx="534377" cy="259045"/>
    <xdr:sp macro="" textlink="">
      <xdr:nvSpPr>
        <xdr:cNvPr id="717" name="公債費該当値テキスト"/>
        <xdr:cNvSpPr txBox="1"/>
      </xdr:nvSpPr>
      <xdr:spPr>
        <a:xfrm>
          <a:off x="16370300"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98741</xdr:rowOff>
    </xdr:from>
    <xdr:to>
      <xdr:col>81</xdr:col>
      <xdr:colOff>101600</xdr:colOff>
      <xdr:row>96</xdr:row>
      <xdr:rowOff>28891</xdr:rowOff>
    </xdr:to>
    <xdr:sp macro="" textlink="">
      <xdr:nvSpPr>
        <xdr:cNvPr id="718" name="楕円 717"/>
        <xdr:cNvSpPr/>
      </xdr:nvSpPr>
      <xdr:spPr>
        <a:xfrm>
          <a:off x="15430500" y="163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45418</xdr:rowOff>
    </xdr:from>
    <xdr:ext cx="534377" cy="259045"/>
    <xdr:sp macro="" textlink="">
      <xdr:nvSpPr>
        <xdr:cNvPr id="719" name="テキスト ボックス 718"/>
        <xdr:cNvSpPr txBox="1"/>
      </xdr:nvSpPr>
      <xdr:spPr>
        <a:xfrm>
          <a:off x="15214111" y="1616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131093</xdr:rowOff>
    </xdr:from>
    <xdr:to>
      <xdr:col>76</xdr:col>
      <xdr:colOff>165100</xdr:colOff>
      <xdr:row>96</xdr:row>
      <xdr:rowOff>61243</xdr:rowOff>
    </xdr:to>
    <xdr:sp macro="" textlink="">
      <xdr:nvSpPr>
        <xdr:cNvPr id="720" name="楕円 719"/>
        <xdr:cNvSpPr/>
      </xdr:nvSpPr>
      <xdr:spPr>
        <a:xfrm>
          <a:off x="14541500" y="164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52370</xdr:rowOff>
    </xdr:from>
    <xdr:ext cx="534377" cy="259045"/>
    <xdr:sp macro="" textlink="">
      <xdr:nvSpPr>
        <xdr:cNvPr id="721" name="テキスト ボックス 720"/>
        <xdr:cNvSpPr txBox="1"/>
      </xdr:nvSpPr>
      <xdr:spPr>
        <a:xfrm>
          <a:off x="14325111" y="165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11894</xdr:rowOff>
    </xdr:from>
    <xdr:to>
      <xdr:col>72</xdr:col>
      <xdr:colOff>38100</xdr:colOff>
      <xdr:row>96</xdr:row>
      <xdr:rowOff>113494</xdr:rowOff>
    </xdr:to>
    <xdr:sp macro="" textlink="">
      <xdr:nvSpPr>
        <xdr:cNvPr id="722" name="楕円 721"/>
        <xdr:cNvSpPr/>
      </xdr:nvSpPr>
      <xdr:spPr>
        <a:xfrm>
          <a:off x="13652500" y="164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104621</xdr:rowOff>
    </xdr:from>
    <xdr:ext cx="534377" cy="259045"/>
    <xdr:sp macro="" textlink="">
      <xdr:nvSpPr>
        <xdr:cNvPr id="723" name="テキスト ボックス 722"/>
        <xdr:cNvSpPr txBox="1"/>
      </xdr:nvSpPr>
      <xdr:spPr>
        <a:xfrm>
          <a:off x="13436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33927</xdr:rowOff>
    </xdr:from>
    <xdr:to>
      <xdr:col>67</xdr:col>
      <xdr:colOff>101600</xdr:colOff>
      <xdr:row>96</xdr:row>
      <xdr:rowOff>135527</xdr:rowOff>
    </xdr:to>
    <xdr:sp macro="" textlink="">
      <xdr:nvSpPr>
        <xdr:cNvPr id="724" name="楕円 723"/>
        <xdr:cNvSpPr/>
      </xdr:nvSpPr>
      <xdr:spPr>
        <a:xfrm>
          <a:off x="12763500" y="164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126654</xdr:rowOff>
    </xdr:from>
    <xdr:ext cx="534377" cy="259045"/>
    <xdr:sp macro="" textlink="">
      <xdr:nvSpPr>
        <xdr:cNvPr id="725" name="テキスト ボックス 724"/>
        <xdr:cNvSpPr txBox="1"/>
      </xdr:nvSpPr>
      <xdr:spPr>
        <a:xfrm>
          <a:off x="12547111" y="165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1" name="テキスト ボックス 74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3" name="テキスト ボックス 74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101829</xdr:rowOff>
    </xdr:from>
    <xdr:to>
      <xdr:col>116</xdr:col>
      <xdr:colOff>62864</xdr:colOff>
      <xdr:row>39</xdr:row>
      <xdr:rowOff>44450</xdr:rowOff>
    </xdr:to>
    <xdr:cxnSp macro="">
      <xdr:nvCxnSpPr>
        <xdr:cNvPr id="749" name="直線コネクタ 748"/>
        <xdr:cNvCxnSpPr/>
      </xdr:nvCxnSpPr>
      <xdr:spPr>
        <a:xfrm flipV="1">
          <a:off x="22159595" y="6445479"/>
          <a:ext cx="1269" cy="285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89857</xdr:rowOff>
    </xdr:from>
    <xdr:ext cx="249299" cy="259045"/>
    <xdr:sp macro="" textlink="">
      <xdr:nvSpPr>
        <xdr:cNvPr id="750" name="諸支出金最小値テキスト"/>
        <xdr:cNvSpPr txBox="1"/>
      </xdr:nvSpPr>
      <xdr:spPr>
        <a:xfrm>
          <a:off x="22212300" y="677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48506</xdr:rowOff>
    </xdr:from>
    <xdr:ext cx="469744" cy="259045"/>
    <xdr:sp macro="" textlink="">
      <xdr:nvSpPr>
        <xdr:cNvPr id="752" name="諸支出金最大値テキスト"/>
        <xdr:cNvSpPr txBox="1"/>
      </xdr:nvSpPr>
      <xdr:spPr>
        <a:xfrm>
          <a:off x="22212300" y="62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101829</xdr:rowOff>
    </xdr:from>
    <xdr:to>
      <xdr:col>116</xdr:col>
      <xdr:colOff>152400</xdr:colOff>
      <xdr:row>37</xdr:row>
      <xdr:rowOff>101829</xdr:rowOff>
    </xdr:to>
    <xdr:cxnSp macro="">
      <xdr:nvCxnSpPr>
        <xdr:cNvPr id="753" name="直線コネクタ 752"/>
        <xdr:cNvCxnSpPr/>
      </xdr:nvCxnSpPr>
      <xdr:spPr>
        <a:xfrm>
          <a:off x="22072600" y="644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98247</xdr:rowOff>
    </xdr:from>
    <xdr:to>
      <xdr:col>116</xdr:col>
      <xdr:colOff>63500</xdr:colOff>
      <xdr:row>37</xdr:row>
      <xdr:rowOff>101829</xdr:rowOff>
    </xdr:to>
    <xdr:cxnSp macro="">
      <xdr:nvCxnSpPr>
        <xdr:cNvPr id="754" name="直線コネクタ 753"/>
        <xdr:cNvCxnSpPr/>
      </xdr:nvCxnSpPr>
      <xdr:spPr>
        <a:xfrm>
          <a:off x="21323300" y="6270447"/>
          <a:ext cx="838200" cy="1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134307</xdr:rowOff>
    </xdr:from>
    <xdr:ext cx="378565" cy="259045"/>
    <xdr:sp macro="" textlink="">
      <xdr:nvSpPr>
        <xdr:cNvPr id="755" name="諸支出金平均値テキスト"/>
        <xdr:cNvSpPr txBox="1"/>
      </xdr:nvSpPr>
      <xdr:spPr>
        <a:xfrm>
          <a:off x="22212300" y="6649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155880</xdr:rowOff>
    </xdr:from>
    <xdr:to>
      <xdr:col>116</xdr:col>
      <xdr:colOff>114300</xdr:colOff>
      <xdr:row>39</xdr:row>
      <xdr:rowOff>86030</xdr:rowOff>
    </xdr:to>
    <xdr:sp macro="" textlink="">
      <xdr:nvSpPr>
        <xdr:cNvPr id="756" name="フローチャート: 判断 755"/>
        <xdr:cNvSpPr/>
      </xdr:nvSpPr>
      <xdr:spPr>
        <a:xfrm>
          <a:off x="22110700" y="66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149377</xdr:rowOff>
    </xdr:from>
    <xdr:to>
      <xdr:col>111</xdr:col>
      <xdr:colOff>177800</xdr:colOff>
      <xdr:row>36</xdr:row>
      <xdr:rowOff>98247</xdr:rowOff>
    </xdr:to>
    <xdr:cxnSp macro="">
      <xdr:nvCxnSpPr>
        <xdr:cNvPr id="757" name="直線コネクタ 756"/>
        <xdr:cNvCxnSpPr/>
      </xdr:nvCxnSpPr>
      <xdr:spPr>
        <a:xfrm>
          <a:off x="20434300" y="5978677"/>
          <a:ext cx="889000" cy="2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149403</xdr:rowOff>
    </xdr:from>
    <xdr:to>
      <xdr:col>112</xdr:col>
      <xdr:colOff>38100</xdr:colOff>
      <xdr:row>39</xdr:row>
      <xdr:rowOff>79553</xdr:rowOff>
    </xdr:to>
    <xdr:sp macro="" textlink="">
      <xdr:nvSpPr>
        <xdr:cNvPr id="758" name="フローチャート: 判断 757"/>
        <xdr:cNvSpPr/>
      </xdr:nvSpPr>
      <xdr:spPr>
        <a:xfrm>
          <a:off x="21272500" y="66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70680</xdr:rowOff>
    </xdr:from>
    <xdr:ext cx="378565" cy="259045"/>
    <xdr:sp macro="" textlink="">
      <xdr:nvSpPr>
        <xdr:cNvPr id="759" name="テキスト ボックス 758"/>
        <xdr:cNvSpPr txBox="1"/>
      </xdr:nvSpPr>
      <xdr:spPr>
        <a:xfrm>
          <a:off x="21134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127127</xdr:rowOff>
    </xdr:from>
    <xdr:to>
      <xdr:col>107</xdr:col>
      <xdr:colOff>50800</xdr:colOff>
      <xdr:row>34</xdr:row>
      <xdr:rowOff>149377</xdr:rowOff>
    </xdr:to>
    <xdr:cxnSp macro="">
      <xdr:nvCxnSpPr>
        <xdr:cNvPr id="760" name="直線コネクタ 759"/>
        <xdr:cNvCxnSpPr/>
      </xdr:nvCxnSpPr>
      <xdr:spPr>
        <a:xfrm>
          <a:off x="19545300" y="5442077"/>
          <a:ext cx="889000" cy="5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139649</xdr:rowOff>
    </xdr:from>
    <xdr:to>
      <xdr:col>107</xdr:col>
      <xdr:colOff>101600</xdr:colOff>
      <xdr:row>39</xdr:row>
      <xdr:rowOff>69799</xdr:rowOff>
    </xdr:to>
    <xdr:sp macro="" textlink="">
      <xdr:nvSpPr>
        <xdr:cNvPr id="761" name="フローチャート: 判断 760"/>
        <xdr:cNvSpPr/>
      </xdr:nvSpPr>
      <xdr:spPr>
        <a:xfrm>
          <a:off x="20383500" y="665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60926</xdr:rowOff>
    </xdr:from>
    <xdr:ext cx="378565" cy="259045"/>
    <xdr:sp macro="" textlink="">
      <xdr:nvSpPr>
        <xdr:cNvPr id="762" name="テキスト ボックス 761"/>
        <xdr:cNvSpPr txBox="1"/>
      </xdr:nvSpPr>
      <xdr:spPr>
        <a:xfrm>
          <a:off x="20245017" y="67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127127</xdr:rowOff>
    </xdr:from>
    <xdr:to>
      <xdr:col>102</xdr:col>
      <xdr:colOff>114300</xdr:colOff>
      <xdr:row>31</xdr:row>
      <xdr:rowOff>157607</xdr:rowOff>
    </xdr:to>
    <xdr:cxnSp macro="">
      <xdr:nvCxnSpPr>
        <xdr:cNvPr id="763" name="直線コネクタ 762"/>
        <xdr:cNvCxnSpPr/>
      </xdr:nvCxnSpPr>
      <xdr:spPr>
        <a:xfrm flipV="1">
          <a:off x="18656300" y="544207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121589</xdr:rowOff>
    </xdr:from>
    <xdr:to>
      <xdr:col>102</xdr:col>
      <xdr:colOff>165100</xdr:colOff>
      <xdr:row>39</xdr:row>
      <xdr:rowOff>51739</xdr:rowOff>
    </xdr:to>
    <xdr:sp macro="" textlink="">
      <xdr:nvSpPr>
        <xdr:cNvPr id="764" name="フローチャート: 判断 763"/>
        <xdr:cNvSpPr/>
      </xdr:nvSpPr>
      <xdr:spPr>
        <a:xfrm>
          <a:off x="194945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42866</xdr:rowOff>
    </xdr:from>
    <xdr:ext cx="378565" cy="259045"/>
    <xdr:sp macro="" textlink="">
      <xdr:nvSpPr>
        <xdr:cNvPr id="765" name="テキスト ボックス 764"/>
        <xdr:cNvSpPr txBox="1"/>
      </xdr:nvSpPr>
      <xdr:spPr>
        <a:xfrm>
          <a:off x="19356017" y="672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118694</xdr:rowOff>
    </xdr:from>
    <xdr:to>
      <xdr:col>98</xdr:col>
      <xdr:colOff>38100</xdr:colOff>
      <xdr:row>39</xdr:row>
      <xdr:rowOff>48844</xdr:rowOff>
    </xdr:to>
    <xdr:sp macro="" textlink="">
      <xdr:nvSpPr>
        <xdr:cNvPr id="766" name="フローチャート: 判断 765"/>
        <xdr:cNvSpPr/>
      </xdr:nvSpPr>
      <xdr:spPr>
        <a:xfrm>
          <a:off x="18605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39971</xdr:rowOff>
    </xdr:from>
    <xdr:ext cx="378565" cy="259045"/>
    <xdr:sp macro="" textlink="">
      <xdr:nvSpPr>
        <xdr:cNvPr id="767" name="テキスト ボックス 766"/>
        <xdr:cNvSpPr txBox="1"/>
      </xdr:nvSpPr>
      <xdr:spPr>
        <a:xfrm>
          <a:off x="18467017" y="672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51029</xdr:rowOff>
    </xdr:from>
    <xdr:to>
      <xdr:col>116</xdr:col>
      <xdr:colOff>114300</xdr:colOff>
      <xdr:row>37</xdr:row>
      <xdr:rowOff>152629</xdr:rowOff>
    </xdr:to>
    <xdr:sp macro="" textlink="">
      <xdr:nvSpPr>
        <xdr:cNvPr id="773" name="楕円 772"/>
        <xdr:cNvSpPr/>
      </xdr:nvSpPr>
      <xdr:spPr>
        <a:xfrm>
          <a:off x="22110700" y="63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4056</xdr:rowOff>
    </xdr:from>
    <xdr:ext cx="469744" cy="259045"/>
    <xdr:sp macro="" textlink="">
      <xdr:nvSpPr>
        <xdr:cNvPr id="774" name="諸支出金該当値テキスト"/>
        <xdr:cNvSpPr txBox="1"/>
      </xdr:nvSpPr>
      <xdr:spPr>
        <a:xfrm>
          <a:off x="22212300" y="63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47447</xdr:rowOff>
    </xdr:from>
    <xdr:to>
      <xdr:col>112</xdr:col>
      <xdr:colOff>38100</xdr:colOff>
      <xdr:row>36</xdr:row>
      <xdr:rowOff>149047</xdr:rowOff>
    </xdr:to>
    <xdr:sp macro="" textlink="">
      <xdr:nvSpPr>
        <xdr:cNvPr id="775" name="楕円 774"/>
        <xdr:cNvSpPr/>
      </xdr:nvSpPr>
      <xdr:spPr>
        <a:xfrm>
          <a:off x="21272500" y="62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165574</xdr:rowOff>
    </xdr:from>
    <xdr:ext cx="469744" cy="259045"/>
    <xdr:sp macro="" textlink="">
      <xdr:nvSpPr>
        <xdr:cNvPr id="776" name="テキスト ボックス 775"/>
        <xdr:cNvSpPr txBox="1"/>
      </xdr:nvSpPr>
      <xdr:spPr>
        <a:xfrm>
          <a:off x="21088428" y="59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98577</xdr:rowOff>
    </xdr:from>
    <xdr:to>
      <xdr:col>107</xdr:col>
      <xdr:colOff>101600</xdr:colOff>
      <xdr:row>35</xdr:row>
      <xdr:rowOff>28727</xdr:rowOff>
    </xdr:to>
    <xdr:sp macro="" textlink="">
      <xdr:nvSpPr>
        <xdr:cNvPr id="777" name="楕円 776"/>
        <xdr:cNvSpPr/>
      </xdr:nvSpPr>
      <xdr:spPr>
        <a:xfrm>
          <a:off x="20383500" y="59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45254</xdr:rowOff>
    </xdr:from>
    <xdr:ext cx="469744" cy="259045"/>
    <xdr:sp macro="" textlink="">
      <xdr:nvSpPr>
        <xdr:cNvPr id="778" name="テキスト ボックス 777"/>
        <xdr:cNvSpPr txBox="1"/>
      </xdr:nvSpPr>
      <xdr:spPr>
        <a:xfrm>
          <a:off x="20199428" y="57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76327</xdr:rowOff>
    </xdr:from>
    <xdr:to>
      <xdr:col>102</xdr:col>
      <xdr:colOff>165100</xdr:colOff>
      <xdr:row>32</xdr:row>
      <xdr:rowOff>6477</xdr:rowOff>
    </xdr:to>
    <xdr:sp macro="" textlink="">
      <xdr:nvSpPr>
        <xdr:cNvPr id="779" name="楕円 778"/>
        <xdr:cNvSpPr/>
      </xdr:nvSpPr>
      <xdr:spPr>
        <a:xfrm>
          <a:off x="19494500" y="5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23004</xdr:rowOff>
    </xdr:from>
    <xdr:ext cx="534377" cy="259045"/>
    <xdr:sp macro="" textlink="">
      <xdr:nvSpPr>
        <xdr:cNvPr id="780" name="テキスト ボックス 779"/>
        <xdr:cNvSpPr txBox="1"/>
      </xdr:nvSpPr>
      <xdr:spPr>
        <a:xfrm>
          <a:off x="19278111" y="51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106807</xdr:rowOff>
    </xdr:from>
    <xdr:to>
      <xdr:col>98</xdr:col>
      <xdr:colOff>38100</xdr:colOff>
      <xdr:row>32</xdr:row>
      <xdr:rowOff>36957</xdr:rowOff>
    </xdr:to>
    <xdr:sp macro="" textlink="">
      <xdr:nvSpPr>
        <xdr:cNvPr id="781" name="楕円 780"/>
        <xdr:cNvSpPr/>
      </xdr:nvSpPr>
      <xdr:spPr>
        <a:xfrm>
          <a:off x="18605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53484</xdr:rowOff>
    </xdr:from>
    <xdr:ext cx="534377" cy="259045"/>
    <xdr:sp macro="" textlink="">
      <xdr:nvSpPr>
        <xdr:cNvPr id="782" name="テキスト ボックス 781"/>
        <xdr:cNvSpPr txBox="1"/>
      </xdr:nvSpPr>
      <xdr:spPr>
        <a:xfrm>
          <a:off x="18389111" y="51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決算額が減少した主なものは土木費と民生費で、土木費については応急修理修繕料や道路改良工事等が減少し、前年度より</a:t>
          </a:r>
          <a:r>
            <a:rPr kumimoji="1" lang="en-US" altLang="ja-JP" sz="1300">
              <a:latin typeface="ＭＳ Ｐゴシック" panose="020B0600070205080204" pitchFamily="50" charset="-128"/>
              <a:ea typeface="ＭＳ Ｐゴシック" panose="020B0600070205080204" pitchFamily="50" charset="-128"/>
            </a:rPr>
            <a:t>13,465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39,687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また、民生費については、被災者生活再建支援補助金や罹災見舞金が減少し、前年度より</a:t>
          </a:r>
          <a:r>
            <a:rPr kumimoji="1" lang="en-US" altLang="ja-JP" sz="1300">
              <a:latin typeface="ＭＳ Ｐゴシック" panose="020B0600070205080204" pitchFamily="50" charset="-128"/>
              <a:ea typeface="ＭＳ Ｐゴシック" panose="020B0600070205080204" pitchFamily="50" charset="-128"/>
            </a:rPr>
            <a:t>3,617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148,108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次に、決算額が増加した主なものは衛生費、総務費、災害復旧費で、衛生費については災害廃棄物処理業務委託料等の増により、前年度より</a:t>
          </a:r>
          <a:r>
            <a:rPr kumimoji="1" lang="en-US" altLang="ja-JP" sz="1300">
              <a:latin typeface="ＭＳ Ｐゴシック" panose="020B0600070205080204" pitchFamily="50" charset="-128"/>
              <a:ea typeface="ＭＳ Ｐゴシック" panose="020B0600070205080204" pitchFamily="50" charset="-128"/>
            </a:rPr>
            <a:t>21,511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83,406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また、総務費については特別定額給付金により、前年度より</a:t>
          </a:r>
          <a:r>
            <a:rPr kumimoji="1" lang="en-US" altLang="ja-JP" sz="1300">
              <a:latin typeface="ＭＳ Ｐゴシック" panose="020B0600070205080204" pitchFamily="50" charset="-128"/>
              <a:ea typeface="ＭＳ Ｐゴシック" panose="020B0600070205080204" pitchFamily="50" charset="-128"/>
            </a:rPr>
            <a:t>122,735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200,195</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そして、災害復旧費についてはし尿処理施設建設事業の増により、前年度より</a:t>
          </a:r>
          <a:r>
            <a:rPr kumimoji="1" lang="en-US" altLang="ja-JP" sz="1300">
              <a:latin typeface="ＭＳ Ｐゴシック" panose="020B0600070205080204" pitchFamily="50" charset="-128"/>
              <a:ea typeface="ＭＳ Ｐゴシック" panose="020B0600070205080204" pitchFamily="50" charset="-128"/>
            </a:rPr>
            <a:t>71,379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87,299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財政調整基金残高は元金積立を行ったことで、前年度から</a:t>
          </a:r>
          <a:r>
            <a:rPr kumimoji="1" lang="en-US" altLang="ja-JP" sz="1100">
              <a:solidFill>
                <a:sysClr val="windowText" lastClr="000000"/>
              </a:solidFill>
              <a:latin typeface="ＭＳ ゴシック" pitchFamily="49" charset="-128"/>
              <a:ea typeface="ＭＳ ゴシック" pitchFamily="49" charset="-128"/>
            </a:rPr>
            <a:t>102</a:t>
          </a:r>
          <a:r>
            <a:rPr kumimoji="1" lang="ja-JP" altLang="en-US" sz="1100">
              <a:solidFill>
                <a:sysClr val="windowText" lastClr="000000"/>
              </a:solidFill>
              <a:latin typeface="ＭＳ ゴシック" pitchFamily="49" charset="-128"/>
              <a:ea typeface="ＭＳ ゴシック" pitchFamily="49" charset="-128"/>
            </a:rPr>
            <a:t>百万円増加し、標準財政規模比は</a:t>
          </a:r>
          <a:r>
            <a:rPr kumimoji="1" lang="en-US" altLang="ja-JP" sz="1100">
              <a:solidFill>
                <a:sysClr val="windowText" lastClr="000000"/>
              </a:solidFill>
              <a:latin typeface="ＭＳ ゴシック" pitchFamily="49" charset="-128"/>
              <a:ea typeface="ＭＳ ゴシック" pitchFamily="49" charset="-128"/>
            </a:rPr>
            <a:t>0.52</a:t>
          </a:r>
          <a:r>
            <a:rPr kumimoji="1" lang="ja-JP" altLang="en-US" sz="1100">
              <a:solidFill>
                <a:sysClr val="windowText" lastClr="000000"/>
              </a:solidFill>
              <a:latin typeface="ＭＳ ゴシック" pitchFamily="49" charset="-128"/>
              <a:ea typeface="ＭＳ ゴシック" pitchFamily="49" charset="-128"/>
            </a:rPr>
            <a:t>ポイント上昇した。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また、実質収支比率は、歳入歳出の増加率は歳出が</a:t>
          </a:r>
          <a:r>
            <a:rPr kumimoji="1" lang="en-US" altLang="ja-JP" sz="1100">
              <a:solidFill>
                <a:sysClr val="windowText" lastClr="000000"/>
              </a:solidFill>
              <a:latin typeface="ＭＳ ゴシック" pitchFamily="49" charset="-128"/>
              <a:ea typeface="ＭＳ ゴシック" pitchFamily="49" charset="-128"/>
            </a:rPr>
            <a:t>0.5</a:t>
          </a:r>
          <a:r>
            <a:rPr kumimoji="1" lang="ja-JP" altLang="en-US" sz="1100">
              <a:solidFill>
                <a:sysClr val="windowText" lastClr="000000"/>
              </a:solidFill>
              <a:latin typeface="ＭＳ ゴシック" pitchFamily="49" charset="-128"/>
              <a:ea typeface="ＭＳ ゴシック" pitchFamily="49" charset="-128"/>
            </a:rPr>
            <a:t>ポイント高いが、歳入歳出差引額の増加や翌年度に繰り越すべき財源の大幅な減少により、実質収支が増加したことで、前年度と比較して</a:t>
          </a:r>
          <a:r>
            <a:rPr kumimoji="1" lang="en-US" altLang="ja-JP" sz="1100">
              <a:solidFill>
                <a:sysClr val="windowText" lastClr="000000"/>
              </a:solidFill>
              <a:latin typeface="ＭＳ ゴシック" pitchFamily="49" charset="-128"/>
              <a:ea typeface="ＭＳ ゴシック" pitchFamily="49" charset="-128"/>
            </a:rPr>
            <a:t>6.12</a:t>
          </a:r>
          <a:r>
            <a:rPr kumimoji="1" lang="ja-JP" altLang="en-US" sz="1100">
              <a:solidFill>
                <a:sysClr val="windowText" lastClr="000000"/>
              </a:solidFill>
              <a:latin typeface="ＭＳ ゴシック" pitchFamily="49" charset="-128"/>
              <a:ea typeface="ＭＳ ゴシック" pitchFamily="49" charset="-128"/>
            </a:rPr>
            <a:t>ポイント上昇した。このことと、積立金が</a:t>
          </a:r>
          <a:r>
            <a:rPr kumimoji="1" lang="en-US" altLang="ja-JP" sz="1100">
              <a:solidFill>
                <a:sysClr val="windowText" lastClr="000000"/>
              </a:solidFill>
              <a:latin typeface="ＭＳ ゴシック" pitchFamily="49" charset="-128"/>
              <a:ea typeface="ＭＳ ゴシック" pitchFamily="49" charset="-128"/>
            </a:rPr>
            <a:t>55</a:t>
          </a:r>
          <a:r>
            <a:rPr kumimoji="1" lang="ja-JP" altLang="en-US" sz="1100">
              <a:solidFill>
                <a:sysClr val="windowText" lastClr="000000"/>
              </a:solidFill>
              <a:latin typeface="ＭＳ ゴシック" pitchFamily="49" charset="-128"/>
              <a:ea typeface="ＭＳ ゴシック" pitchFamily="49" charset="-128"/>
            </a:rPr>
            <a:t>百万</a:t>
          </a:r>
          <a:r>
            <a:rPr kumimoji="1" lang="ja-JP" altLang="ja-JP" sz="1100">
              <a:solidFill>
                <a:schemeClr val="dk1"/>
              </a:solidFill>
              <a:effectLst/>
              <a:latin typeface="+mn-lt"/>
              <a:ea typeface="+mn-ea"/>
              <a:cs typeface="+mn-cs"/>
            </a:rPr>
            <a:t>円</a:t>
          </a:r>
          <a:r>
            <a:rPr kumimoji="1" lang="ja-JP" altLang="en-US" sz="1100">
              <a:solidFill>
                <a:sysClr val="windowText" lastClr="000000"/>
              </a:solidFill>
              <a:latin typeface="ＭＳ ゴシック" pitchFamily="49" charset="-128"/>
              <a:ea typeface="ＭＳ ゴシック" pitchFamily="49" charset="-128"/>
            </a:rPr>
            <a:t>増加したことで、実質単年度収支が</a:t>
          </a:r>
          <a:r>
            <a:rPr kumimoji="1" lang="en-US" altLang="ja-JP" sz="1100">
              <a:solidFill>
                <a:sysClr val="windowText" lastClr="000000"/>
              </a:solidFill>
              <a:latin typeface="ＭＳ ゴシック" pitchFamily="49" charset="-128"/>
              <a:ea typeface="ＭＳ ゴシック" pitchFamily="49" charset="-128"/>
            </a:rPr>
            <a:t>8.58</a:t>
          </a:r>
          <a:r>
            <a:rPr kumimoji="1" lang="ja-JP" altLang="en-US" sz="1100">
              <a:solidFill>
                <a:sysClr val="windowText" lastClr="000000"/>
              </a:solidFill>
              <a:latin typeface="ＭＳ ゴシック" pitchFamily="49" charset="-128"/>
              <a:ea typeface="ＭＳ ゴシック" pitchFamily="49" charset="-128"/>
            </a:rPr>
            <a:t>ポイント上昇し、平成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年度以来の黒字となった。</a:t>
          </a:r>
        </a:p>
        <a:p>
          <a:r>
            <a:rPr kumimoji="1" lang="ja-JP" altLang="en-US" sz="1100">
              <a:solidFill>
                <a:sysClr val="windowText" lastClr="000000"/>
              </a:solidFill>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一般会計が実質収支の増により</a:t>
          </a:r>
          <a:r>
            <a:rPr kumimoji="1" lang="en-US" altLang="ja-JP" sz="1400">
              <a:latin typeface="ＭＳ ゴシック" pitchFamily="49" charset="-128"/>
              <a:ea typeface="ＭＳ ゴシック" pitchFamily="49" charset="-128"/>
            </a:rPr>
            <a:t>6.12</a:t>
          </a:r>
          <a:r>
            <a:rPr kumimoji="1" lang="ja-JP" altLang="en-US" sz="1400">
              <a:latin typeface="ＭＳ ゴシック" pitchFamily="49" charset="-128"/>
              <a:ea typeface="ＭＳ ゴシック" pitchFamily="49" charset="-128"/>
            </a:rPr>
            <a:t>％上昇し、他会計においても黒字となっており、健全な状態であるといえる。</a:t>
          </a: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元利償還金等については、廃棄物処理施設整備事業等に係る過疎対策事業債（平成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年度本借）の元金償還の開始等により、前年度と比較して</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百万円増加している。</a:t>
          </a:r>
        </a:p>
        <a:p>
          <a:r>
            <a:rPr kumimoji="1" lang="ja-JP" altLang="en-US" sz="1400">
              <a:solidFill>
                <a:sysClr val="windowText" lastClr="000000"/>
              </a:solidFill>
              <a:latin typeface="ＭＳ ゴシック" pitchFamily="49" charset="-128"/>
              <a:ea typeface="ＭＳ ゴシック" pitchFamily="49" charset="-128"/>
            </a:rPr>
            <a:t>　算入公債費等についても、令和元年度東日本台風の影響により、災害復旧費等に係る基準財政需要額の増加し、前年度と比較して</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百万円増加している。</a:t>
          </a:r>
        </a:p>
        <a:p>
          <a:r>
            <a:rPr kumimoji="1" lang="ja-JP" altLang="en-US" sz="1400">
              <a:solidFill>
                <a:sysClr val="windowText" lastClr="000000"/>
              </a:solidFill>
              <a:latin typeface="ＭＳ ゴシック" pitchFamily="49" charset="-128"/>
              <a:ea typeface="ＭＳ ゴシック" pitchFamily="49" charset="-128"/>
            </a:rPr>
            <a:t>　庁舎建設事業や衛生施設建設事業等の大型事業が継続しているため、充当可能基金への積立などにより起債の発行を抑制し、健全な財政運営に努めていく。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将来負担額については、大型建設事業や令和元年東日本台風の被災の影響で、令和２年度地方債発行額が償還元金を上回ったことにより地方債残高が増となり、上昇している。</a:t>
          </a:r>
        </a:p>
        <a:p>
          <a:r>
            <a:rPr kumimoji="1" lang="ja-JP" altLang="en-US" sz="1400">
              <a:solidFill>
                <a:sysClr val="windowText" lastClr="000000"/>
              </a:solidFill>
              <a:latin typeface="ＭＳ ゴシック" pitchFamily="49" charset="-128"/>
              <a:ea typeface="ＭＳ ゴシック" pitchFamily="49" charset="-128"/>
            </a:rPr>
            <a:t>　充当可能財源等については、令和元年東日本台風の被災に伴う災害復旧事業債等の算入率の高い地方債の算入開始により、基準財政需要額算入見込額が増となり、上昇している。</a:t>
          </a:r>
        </a:p>
        <a:p>
          <a:r>
            <a:rPr kumimoji="1" lang="ja-JP" altLang="en-US" sz="1400">
              <a:solidFill>
                <a:sysClr val="windowText" lastClr="000000"/>
              </a:solidFill>
              <a:latin typeface="ＭＳ ゴシック" pitchFamily="49" charset="-128"/>
              <a:ea typeface="ＭＳ ゴシック" pitchFamily="49"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財政調整基金や、その他特定目的基金のうち大子町観光振興基金、森林環境譲与税基金への積立額が増加し、全体で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基金残高全体でも割合が大きい大子町庁舎建設基金については、令和元年度から新庁舎建設事業に充当し、減少していく見込みである。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大子町観光振興基金：町の観光振興を図るもの。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大子町森林環境譲与税基金：町における間伐、人材育成・担い手の確保、木材利用の促進及び普及啓発等の森林整備及びその促進に要する資金とするもの。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大子町文化振興基金：ふるさと大子応援寄附金等を財源として、町の文化の振興に要する資金とするもの。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武藤文化福祉基金：町の文化の振興及び福祉の向上に要する資金とするもの。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大子町庁舎建設基金：新庁舎建設の財源として繰入を行ったことにより減少した。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大子町観光振興基金：袋田観瀑施設第２観瀑台デッキ改修工事等の財源として繰入を行ったことにより減少した。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大子町森林環境譲与税基金：森林環境譲与税を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大子町庁舎建設基金：令和３年度からより大きく減少する予定。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その他の基金については、今後も目的に合わせ、適正な運用をしていく。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百万円増加となった。主な要因としては、今後の大型事業等に備え元金積立を行ったことと、取崩す要因が発生しなかったことによる。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今後の大型事業等に備え現状維持とする。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基金残高は前年度と比較して大幅な増減はなかった。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庁舎建設事業や、し尿処理施設建設事業、その後の大型事業等に備え現状維持とし、適正な積立額を確保する。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有形固定資産減価償却率は類似団体より低い水準にあるが、資産区分別に見るとインフラ資産</a:t>
          </a:r>
          <a:r>
            <a:rPr lang="en-US" altLang="ja-JP" sz="1100">
              <a:solidFill>
                <a:schemeClr val="tx1"/>
              </a:solidFill>
              <a:effectLst/>
              <a:latin typeface="+mn-lt"/>
              <a:ea typeface="+mn-ea"/>
              <a:cs typeface="+mn-cs"/>
            </a:rPr>
            <a:t>54.6</a:t>
          </a:r>
          <a:r>
            <a:rPr lang="ja-JP" altLang="ja-JP" sz="1100">
              <a:solidFill>
                <a:schemeClr val="tx1"/>
              </a:solidFill>
              <a:effectLst/>
              <a:latin typeface="+mn-lt"/>
              <a:ea typeface="+mn-ea"/>
              <a:cs typeface="+mn-cs"/>
            </a:rPr>
            <a:t>％、事業用資産</a:t>
          </a:r>
          <a:r>
            <a:rPr lang="en-US" altLang="ja-JP" sz="1100">
              <a:solidFill>
                <a:schemeClr val="tx1"/>
              </a:solidFill>
              <a:effectLst/>
              <a:latin typeface="+mn-lt"/>
              <a:ea typeface="+mn-ea"/>
              <a:cs typeface="+mn-cs"/>
            </a:rPr>
            <a:t>68.8</a:t>
          </a:r>
          <a:r>
            <a:rPr lang="ja-JP"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で事業用資産の老朽化が比較的進んでいる。今後は、新庁舎建設事業等の大型事業が完了することで、本比率は減少する見込みである。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0" name="有形固定資産減価償却率該当値テキスト"/>
        <xdr:cNvSpPr txBox="1"/>
      </xdr:nvSpPr>
      <xdr:spPr>
        <a:xfrm>
          <a:off x="4813300" y="565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81" name="楕円 80"/>
        <xdr:cNvSpPr/>
      </xdr:nvSpPr>
      <xdr:spPr>
        <a:xfrm>
          <a:off x="4000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42799</xdr:rowOff>
    </xdr:from>
    <xdr:to>
      <xdr:col>23</xdr:col>
      <xdr:colOff>85725</xdr:colOff>
      <xdr:row>29</xdr:row>
      <xdr:rowOff>111887</xdr:rowOff>
    </xdr:to>
    <xdr:cxnSp macro="">
      <xdr:nvCxnSpPr>
        <xdr:cNvPr id="82" name="直線コネクタ 81"/>
        <xdr:cNvCxnSpPr/>
      </xdr:nvCxnSpPr>
      <xdr:spPr>
        <a:xfrm>
          <a:off x="4051300" y="5786374"/>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90043</xdr:rowOff>
    </xdr:from>
    <xdr:to>
      <xdr:col>15</xdr:col>
      <xdr:colOff>187325</xdr:colOff>
      <xdr:row>29</xdr:row>
      <xdr:rowOff>20193</xdr:rowOff>
    </xdr:to>
    <xdr:sp macro="" textlink="">
      <xdr:nvSpPr>
        <xdr:cNvPr id="83" name="楕円 82"/>
        <xdr:cNvSpPr/>
      </xdr:nvSpPr>
      <xdr:spPr>
        <a:xfrm>
          <a:off x="323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29</xdr:row>
      <xdr:rowOff>42799</xdr:rowOff>
    </xdr:to>
    <xdr:cxnSp macro="">
      <xdr:nvCxnSpPr>
        <xdr:cNvPr id="84" name="直線コネクタ 83"/>
        <xdr:cNvCxnSpPr/>
      </xdr:nvCxnSpPr>
      <xdr:spPr>
        <a:xfrm>
          <a:off x="3289300" y="571296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25273</xdr:rowOff>
    </xdr:from>
    <xdr:to>
      <xdr:col>11</xdr:col>
      <xdr:colOff>187325</xdr:colOff>
      <xdr:row>28</xdr:row>
      <xdr:rowOff>126873</xdr:rowOff>
    </xdr:to>
    <xdr:sp macro="" textlink="">
      <xdr:nvSpPr>
        <xdr:cNvPr id="85" name="楕円 84"/>
        <xdr:cNvSpPr/>
      </xdr:nvSpPr>
      <xdr:spPr>
        <a:xfrm>
          <a:off x="2476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76073</xdr:rowOff>
    </xdr:from>
    <xdr:to>
      <xdr:col>15</xdr:col>
      <xdr:colOff>136525</xdr:colOff>
      <xdr:row>28</xdr:row>
      <xdr:rowOff>140843</xdr:rowOff>
    </xdr:to>
    <xdr:cxnSp macro="">
      <xdr:nvCxnSpPr>
        <xdr:cNvPr id="86" name="直線コネクタ 85"/>
        <xdr:cNvCxnSpPr/>
      </xdr:nvCxnSpPr>
      <xdr:spPr>
        <a:xfrm>
          <a:off x="2527300" y="564819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140589</xdr:rowOff>
    </xdr:from>
    <xdr:to>
      <xdr:col>7</xdr:col>
      <xdr:colOff>187325</xdr:colOff>
      <xdr:row>28</xdr:row>
      <xdr:rowOff>70739</xdr:rowOff>
    </xdr:to>
    <xdr:sp macro="" textlink="">
      <xdr:nvSpPr>
        <xdr:cNvPr id="87" name="楕円 86"/>
        <xdr:cNvSpPr/>
      </xdr:nvSpPr>
      <xdr:spPr>
        <a:xfrm>
          <a:off x="1714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19939</xdr:rowOff>
    </xdr:from>
    <xdr:to>
      <xdr:col>11</xdr:col>
      <xdr:colOff>136525</xdr:colOff>
      <xdr:row>28</xdr:row>
      <xdr:rowOff>76073</xdr:rowOff>
    </xdr:to>
    <xdr:cxnSp macro="">
      <xdr:nvCxnSpPr>
        <xdr:cNvPr id="88" name="直線コネクタ 87"/>
        <xdr:cNvCxnSpPr/>
      </xdr:nvCxnSpPr>
      <xdr:spPr>
        <a:xfrm>
          <a:off x="1765300" y="559206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aveValue有形固定資産減価償却率"/>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110126</xdr:rowOff>
    </xdr:from>
    <xdr:ext cx="405111" cy="259045"/>
    <xdr:sp macro="" textlink="">
      <xdr:nvSpPr>
        <xdr:cNvPr id="93" name="n_1mainValue有形固定資産減価償却率"/>
        <xdr:cNvSpPr txBox="1"/>
      </xdr:nvSpPr>
      <xdr:spPr>
        <a:xfrm>
          <a:off x="38360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36720</xdr:rowOff>
    </xdr:from>
    <xdr:ext cx="405111" cy="259045"/>
    <xdr:sp macro="" textlink="">
      <xdr:nvSpPr>
        <xdr:cNvPr id="94" name="n_2mainValue有形固定資産減価償却率"/>
        <xdr:cNvSpPr txBox="1"/>
      </xdr:nvSpPr>
      <xdr:spPr>
        <a:xfrm>
          <a:off x="3086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143400</xdr:rowOff>
    </xdr:from>
    <xdr:ext cx="405111" cy="259045"/>
    <xdr:sp macro="" textlink="">
      <xdr:nvSpPr>
        <xdr:cNvPr id="95" name="n_3mainValue有形固定資産減価償却率"/>
        <xdr:cNvSpPr txBox="1"/>
      </xdr:nvSpPr>
      <xdr:spPr>
        <a:xfrm>
          <a:off x="23247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87266</xdr:rowOff>
    </xdr:from>
    <xdr:ext cx="405111" cy="259045"/>
    <xdr:sp macro="" textlink="">
      <xdr:nvSpPr>
        <xdr:cNvPr id="96" name="n_4mainValue有形固定資産減価償却率"/>
        <xdr:cNvSpPr txBox="1"/>
      </xdr:nvSpPr>
      <xdr:spPr>
        <a:xfrm>
          <a:off x="15627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債務償還比率は類似団体</a:t>
          </a:r>
          <a:r>
            <a:rPr kumimoji="1" lang="ja-JP" altLang="en-US" sz="1100">
              <a:solidFill>
                <a:schemeClr val="dk1"/>
              </a:solidFill>
              <a:effectLst/>
              <a:latin typeface="+mn-lt"/>
              <a:ea typeface="+mn-ea"/>
              <a:cs typeface="+mn-cs"/>
            </a:rPr>
            <a:t>を上回っているものの</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茨城県平均を下回っている。人口減少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過疎化が進む中、税収等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業務収入の大幅な増加は見込めないこと、また、今後新庁舎建設事業等の大型事業により地方債等の債務の増加が見込まれることで、債務償還比率が伸びると想定される。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109516</xdr:rowOff>
    </xdr:from>
    <xdr:to>
      <xdr:col>76</xdr:col>
      <xdr:colOff>73025</xdr:colOff>
      <xdr:row>33</xdr:row>
      <xdr:rowOff>39666</xdr:rowOff>
    </xdr:to>
    <xdr:sp macro="" textlink="">
      <xdr:nvSpPr>
        <xdr:cNvPr id="141" name="楕円 140"/>
        <xdr:cNvSpPr/>
      </xdr:nvSpPr>
      <xdr:spPr>
        <a:xfrm>
          <a:off x="14744700" y="63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87943</xdr:rowOff>
    </xdr:from>
    <xdr:ext cx="469744" cy="259045"/>
    <xdr:sp macro="" textlink="">
      <xdr:nvSpPr>
        <xdr:cNvPr id="142" name="債務償還比率該当値テキスト"/>
        <xdr:cNvSpPr txBox="1"/>
      </xdr:nvSpPr>
      <xdr:spPr>
        <a:xfrm>
          <a:off x="14846300" y="634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59320</xdr:rowOff>
    </xdr:from>
    <xdr:to>
      <xdr:col>72</xdr:col>
      <xdr:colOff>123825</xdr:colOff>
      <xdr:row>32</xdr:row>
      <xdr:rowOff>160920</xdr:rowOff>
    </xdr:to>
    <xdr:sp macro="" textlink="">
      <xdr:nvSpPr>
        <xdr:cNvPr id="143" name="楕円 142"/>
        <xdr:cNvSpPr/>
      </xdr:nvSpPr>
      <xdr:spPr>
        <a:xfrm>
          <a:off x="14033500" y="63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110120</xdr:rowOff>
    </xdr:from>
    <xdr:to>
      <xdr:col>76</xdr:col>
      <xdr:colOff>22225</xdr:colOff>
      <xdr:row>32</xdr:row>
      <xdr:rowOff>160316</xdr:rowOff>
    </xdr:to>
    <xdr:cxnSp macro="">
      <xdr:nvCxnSpPr>
        <xdr:cNvPr id="144" name="直線コネクタ 143"/>
        <xdr:cNvCxnSpPr/>
      </xdr:nvCxnSpPr>
      <xdr:spPr>
        <a:xfrm>
          <a:off x="14084300" y="6368045"/>
          <a:ext cx="7112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58600</xdr:rowOff>
    </xdr:from>
    <xdr:to>
      <xdr:col>68</xdr:col>
      <xdr:colOff>123825</xdr:colOff>
      <xdr:row>32</xdr:row>
      <xdr:rowOff>160200</xdr:rowOff>
    </xdr:to>
    <xdr:sp macro="" textlink="">
      <xdr:nvSpPr>
        <xdr:cNvPr id="145" name="楕円 144"/>
        <xdr:cNvSpPr/>
      </xdr:nvSpPr>
      <xdr:spPr>
        <a:xfrm>
          <a:off x="13271500" y="6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109400</xdr:rowOff>
    </xdr:from>
    <xdr:to>
      <xdr:col>72</xdr:col>
      <xdr:colOff>73025</xdr:colOff>
      <xdr:row>32</xdr:row>
      <xdr:rowOff>110120</xdr:rowOff>
    </xdr:to>
    <xdr:cxnSp macro="">
      <xdr:nvCxnSpPr>
        <xdr:cNvPr id="146" name="直線コネクタ 145"/>
        <xdr:cNvCxnSpPr/>
      </xdr:nvCxnSpPr>
      <xdr:spPr>
        <a:xfrm>
          <a:off x="13322300" y="6367325"/>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48345</xdr:rowOff>
    </xdr:from>
    <xdr:to>
      <xdr:col>64</xdr:col>
      <xdr:colOff>123825</xdr:colOff>
      <xdr:row>32</xdr:row>
      <xdr:rowOff>149945</xdr:rowOff>
    </xdr:to>
    <xdr:sp macro="" textlink="">
      <xdr:nvSpPr>
        <xdr:cNvPr id="147" name="楕円 146"/>
        <xdr:cNvSpPr/>
      </xdr:nvSpPr>
      <xdr:spPr>
        <a:xfrm>
          <a:off x="12509500" y="63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99145</xdr:rowOff>
    </xdr:from>
    <xdr:to>
      <xdr:col>68</xdr:col>
      <xdr:colOff>73025</xdr:colOff>
      <xdr:row>32</xdr:row>
      <xdr:rowOff>109400</xdr:rowOff>
    </xdr:to>
    <xdr:cxnSp macro="">
      <xdr:nvCxnSpPr>
        <xdr:cNvPr id="148" name="直線コネクタ 147"/>
        <xdr:cNvCxnSpPr/>
      </xdr:nvCxnSpPr>
      <xdr:spPr>
        <a:xfrm>
          <a:off x="12560300" y="6357070"/>
          <a:ext cx="762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42767</xdr:rowOff>
    </xdr:from>
    <xdr:to>
      <xdr:col>60</xdr:col>
      <xdr:colOff>123825</xdr:colOff>
      <xdr:row>32</xdr:row>
      <xdr:rowOff>144367</xdr:rowOff>
    </xdr:to>
    <xdr:sp macro="" textlink="">
      <xdr:nvSpPr>
        <xdr:cNvPr id="149" name="楕円 148"/>
        <xdr:cNvSpPr/>
      </xdr:nvSpPr>
      <xdr:spPr>
        <a:xfrm>
          <a:off x="11747500" y="63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93567</xdr:rowOff>
    </xdr:from>
    <xdr:to>
      <xdr:col>64</xdr:col>
      <xdr:colOff>73025</xdr:colOff>
      <xdr:row>32</xdr:row>
      <xdr:rowOff>99145</xdr:rowOff>
    </xdr:to>
    <xdr:cxnSp macro="">
      <xdr:nvCxnSpPr>
        <xdr:cNvPr id="150" name="直線コネクタ 149"/>
        <xdr:cNvCxnSpPr/>
      </xdr:nvCxnSpPr>
      <xdr:spPr>
        <a:xfrm>
          <a:off x="11798300" y="6351492"/>
          <a:ext cx="762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51" name="n_1aveValue債務償還比率"/>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53" name="n_3aveValue債務償還比率"/>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54" name="n_4aveValue債務償還比率"/>
        <xdr:cNvSpPr txBox="1"/>
      </xdr:nvSpPr>
      <xdr:spPr>
        <a:xfrm>
          <a:off x="11563427" y="64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152047</xdr:rowOff>
    </xdr:from>
    <xdr:ext cx="469744" cy="259045"/>
    <xdr:sp macro="" textlink="">
      <xdr:nvSpPr>
        <xdr:cNvPr id="155" name="n_1mainValue債務償還比率"/>
        <xdr:cNvSpPr txBox="1"/>
      </xdr:nvSpPr>
      <xdr:spPr>
        <a:xfrm>
          <a:off x="13836727" y="64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151327</xdr:rowOff>
    </xdr:from>
    <xdr:ext cx="469744" cy="259045"/>
    <xdr:sp macro="" textlink="">
      <xdr:nvSpPr>
        <xdr:cNvPr id="156" name="n_2mainValue債務償還比率"/>
        <xdr:cNvSpPr txBox="1"/>
      </xdr:nvSpPr>
      <xdr:spPr>
        <a:xfrm>
          <a:off x="13087427" y="64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141072</xdr:rowOff>
    </xdr:from>
    <xdr:ext cx="469744" cy="259045"/>
    <xdr:sp macro="" textlink="">
      <xdr:nvSpPr>
        <xdr:cNvPr id="157" name="n_3mainValue債務償還比率"/>
        <xdr:cNvSpPr txBox="1"/>
      </xdr:nvSpPr>
      <xdr:spPr>
        <a:xfrm>
          <a:off x="12325427" y="63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160894</xdr:rowOff>
    </xdr:from>
    <xdr:ext cx="469744" cy="259045"/>
    <xdr:sp macro="" textlink="">
      <xdr:nvSpPr>
        <xdr:cNvPr id="158" name="n_4mainValue債務償還比率"/>
        <xdr:cNvSpPr txBox="1"/>
      </xdr:nvSpPr>
      <xdr:spPr>
        <a:xfrm>
          <a:off x="11563427" y="60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49530</xdr:rowOff>
    </xdr:to>
    <xdr:cxnSp macro="">
      <xdr:nvCxnSpPr>
        <xdr:cNvPr id="76" name="直線コネクタ 75"/>
        <xdr:cNvCxnSpPr/>
      </xdr:nvCxnSpPr>
      <xdr:spPr>
        <a:xfrm>
          <a:off x="3797300" y="6355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11430</xdr:rowOff>
    </xdr:to>
    <xdr:cxnSp macro="">
      <xdr:nvCxnSpPr>
        <xdr:cNvPr id="78" name="直線コネクタ 77"/>
        <xdr:cNvCxnSpPr/>
      </xdr:nvCxnSpPr>
      <xdr:spPr>
        <a:xfrm>
          <a:off x="2908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165735</xdr:rowOff>
    </xdr:to>
    <xdr:cxnSp macro="">
      <xdr:nvCxnSpPr>
        <xdr:cNvPr id="80" name="直線コネクタ 79"/>
        <xdr:cNvCxnSpPr/>
      </xdr:nvCxnSpPr>
      <xdr:spPr>
        <a:xfrm>
          <a:off x="2019300" y="629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42545</xdr:rowOff>
    </xdr:from>
    <xdr:to>
      <xdr:col>6</xdr:col>
      <xdr:colOff>38100</xdr:colOff>
      <xdr:row>36</xdr:row>
      <xdr:rowOff>144145</xdr:rowOff>
    </xdr:to>
    <xdr:sp macro="" textlink="">
      <xdr:nvSpPr>
        <xdr:cNvPr id="81" name="楕円 80"/>
        <xdr:cNvSpPr/>
      </xdr:nvSpPr>
      <xdr:spPr>
        <a:xfrm>
          <a:off x="107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36</xdr:row>
      <xdr:rowOff>125730</xdr:rowOff>
    </xdr:to>
    <xdr:cxnSp macro="">
      <xdr:nvCxnSpPr>
        <xdr:cNvPr id="82" name="直線コネクタ 81"/>
        <xdr:cNvCxnSpPr/>
      </xdr:nvCxnSpPr>
      <xdr:spPr>
        <a:xfrm>
          <a:off x="1130300" y="6265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7"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160672</xdr:rowOff>
    </xdr:from>
    <xdr:ext cx="405111" cy="259045"/>
    <xdr:sp macro="" textlink="">
      <xdr:nvSpPr>
        <xdr:cNvPr id="90" name="n_4mainValue【道路】&#10;有形固定資産減価償却率"/>
        <xdr:cNvSpPr txBox="1"/>
      </xdr:nvSpPr>
      <xdr:spPr>
        <a:xfrm>
          <a:off x="927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131013</xdr:rowOff>
    </xdr:from>
    <xdr:to>
      <xdr:col>55</xdr:col>
      <xdr:colOff>50800</xdr:colOff>
      <xdr:row>38</xdr:row>
      <xdr:rowOff>61164</xdr:rowOff>
    </xdr:to>
    <xdr:sp macro="" textlink="">
      <xdr:nvSpPr>
        <xdr:cNvPr id="130" name="楕円 129"/>
        <xdr:cNvSpPr/>
      </xdr:nvSpPr>
      <xdr:spPr>
        <a:xfrm>
          <a:off x="10426700" y="647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153890</xdr:rowOff>
    </xdr:from>
    <xdr:ext cx="534377" cy="259045"/>
    <xdr:sp macro="" textlink="">
      <xdr:nvSpPr>
        <xdr:cNvPr id="131" name="【道路】&#10;一人当たり延長該当値テキスト"/>
        <xdr:cNvSpPr txBox="1"/>
      </xdr:nvSpPr>
      <xdr:spPr>
        <a:xfrm>
          <a:off x="10515600" y="63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150025</xdr:rowOff>
    </xdr:from>
    <xdr:to>
      <xdr:col>50</xdr:col>
      <xdr:colOff>165100</xdr:colOff>
      <xdr:row>38</xdr:row>
      <xdr:rowOff>80175</xdr:rowOff>
    </xdr:to>
    <xdr:sp macro="" textlink="">
      <xdr:nvSpPr>
        <xdr:cNvPr id="132" name="楕円 131"/>
        <xdr:cNvSpPr/>
      </xdr:nvSpPr>
      <xdr:spPr>
        <a:xfrm>
          <a:off x="9588500" y="64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10363</xdr:rowOff>
    </xdr:from>
    <xdr:to>
      <xdr:col>55</xdr:col>
      <xdr:colOff>0</xdr:colOff>
      <xdr:row>38</xdr:row>
      <xdr:rowOff>29375</xdr:rowOff>
    </xdr:to>
    <xdr:cxnSp macro="">
      <xdr:nvCxnSpPr>
        <xdr:cNvPr id="133" name="直線コネクタ 132"/>
        <xdr:cNvCxnSpPr/>
      </xdr:nvCxnSpPr>
      <xdr:spPr>
        <a:xfrm flipV="1">
          <a:off x="9639300" y="6525463"/>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3245</xdr:rowOff>
    </xdr:from>
    <xdr:to>
      <xdr:col>46</xdr:col>
      <xdr:colOff>38100</xdr:colOff>
      <xdr:row>38</xdr:row>
      <xdr:rowOff>104845</xdr:rowOff>
    </xdr:to>
    <xdr:sp macro="" textlink="">
      <xdr:nvSpPr>
        <xdr:cNvPr id="134" name="楕円 133"/>
        <xdr:cNvSpPr/>
      </xdr:nvSpPr>
      <xdr:spPr>
        <a:xfrm>
          <a:off x="8699500" y="65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29375</xdr:rowOff>
    </xdr:from>
    <xdr:to>
      <xdr:col>50</xdr:col>
      <xdr:colOff>114300</xdr:colOff>
      <xdr:row>38</xdr:row>
      <xdr:rowOff>54045</xdr:rowOff>
    </xdr:to>
    <xdr:cxnSp macro="">
      <xdr:nvCxnSpPr>
        <xdr:cNvPr id="135" name="直線コネクタ 134"/>
        <xdr:cNvCxnSpPr/>
      </xdr:nvCxnSpPr>
      <xdr:spPr>
        <a:xfrm flipV="1">
          <a:off x="8750300" y="6544475"/>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22428</xdr:rowOff>
    </xdr:from>
    <xdr:to>
      <xdr:col>41</xdr:col>
      <xdr:colOff>101600</xdr:colOff>
      <xdr:row>38</xdr:row>
      <xdr:rowOff>124028</xdr:rowOff>
    </xdr:to>
    <xdr:sp macro="" textlink="">
      <xdr:nvSpPr>
        <xdr:cNvPr id="136" name="楕円 135"/>
        <xdr:cNvSpPr/>
      </xdr:nvSpPr>
      <xdr:spPr>
        <a:xfrm>
          <a:off x="7810500" y="65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54045</xdr:rowOff>
    </xdr:from>
    <xdr:to>
      <xdr:col>45</xdr:col>
      <xdr:colOff>177800</xdr:colOff>
      <xdr:row>38</xdr:row>
      <xdr:rowOff>73228</xdr:rowOff>
    </xdr:to>
    <xdr:cxnSp macro="">
      <xdr:nvCxnSpPr>
        <xdr:cNvPr id="137" name="直線コネクタ 136"/>
        <xdr:cNvCxnSpPr/>
      </xdr:nvCxnSpPr>
      <xdr:spPr>
        <a:xfrm flipV="1">
          <a:off x="7861300" y="6569145"/>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37782</xdr:rowOff>
    </xdr:from>
    <xdr:to>
      <xdr:col>36</xdr:col>
      <xdr:colOff>165100</xdr:colOff>
      <xdr:row>38</xdr:row>
      <xdr:rowOff>139382</xdr:rowOff>
    </xdr:to>
    <xdr:sp macro="" textlink="">
      <xdr:nvSpPr>
        <xdr:cNvPr id="138" name="楕円 137"/>
        <xdr:cNvSpPr/>
      </xdr:nvSpPr>
      <xdr:spPr>
        <a:xfrm>
          <a:off x="6921500" y="65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73228</xdr:rowOff>
    </xdr:from>
    <xdr:to>
      <xdr:col>41</xdr:col>
      <xdr:colOff>50800</xdr:colOff>
      <xdr:row>38</xdr:row>
      <xdr:rowOff>88582</xdr:rowOff>
    </xdr:to>
    <xdr:cxnSp macro="">
      <xdr:nvCxnSpPr>
        <xdr:cNvPr id="139" name="直線コネクタ 138"/>
        <xdr:cNvCxnSpPr/>
      </xdr:nvCxnSpPr>
      <xdr:spPr>
        <a:xfrm flipV="1">
          <a:off x="6972300" y="658832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96702</xdr:rowOff>
    </xdr:from>
    <xdr:ext cx="534377" cy="259045"/>
    <xdr:sp macro="" textlink="">
      <xdr:nvSpPr>
        <xdr:cNvPr id="144" name="n_1mainValue【道路】&#10;一人当たり延長"/>
        <xdr:cNvSpPr txBox="1"/>
      </xdr:nvSpPr>
      <xdr:spPr>
        <a:xfrm>
          <a:off x="9359411" y="62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121372</xdr:rowOff>
    </xdr:from>
    <xdr:ext cx="534377" cy="259045"/>
    <xdr:sp macro="" textlink="">
      <xdr:nvSpPr>
        <xdr:cNvPr id="145" name="n_2mainValue【道路】&#10;一人当たり延長"/>
        <xdr:cNvSpPr txBox="1"/>
      </xdr:nvSpPr>
      <xdr:spPr>
        <a:xfrm>
          <a:off x="8483111" y="62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140555</xdr:rowOff>
    </xdr:from>
    <xdr:ext cx="534377" cy="259045"/>
    <xdr:sp macro="" textlink="">
      <xdr:nvSpPr>
        <xdr:cNvPr id="146" name="n_3mainValue【道路】&#10;一人当たり延長"/>
        <xdr:cNvSpPr txBox="1"/>
      </xdr:nvSpPr>
      <xdr:spPr>
        <a:xfrm>
          <a:off x="7594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155910</xdr:rowOff>
    </xdr:from>
    <xdr:ext cx="534377" cy="259045"/>
    <xdr:sp macro="" textlink="">
      <xdr:nvSpPr>
        <xdr:cNvPr id="147" name="n_4mainValue【道路】&#10;一人当たり延長"/>
        <xdr:cNvSpPr txBox="1"/>
      </xdr:nvSpPr>
      <xdr:spPr>
        <a:xfrm>
          <a:off x="6705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88" name="楕円 187"/>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189" name="【橋りょう・トンネル】&#10;有形固定資産減価償却率該当値テキスト"/>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99695</xdr:rowOff>
    </xdr:from>
    <xdr:to>
      <xdr:col>20</xdr:col>
      <xdr:colOff>38100</xdr:colOff>
      <xdr:row>58</xdr:row>
      <xdr:rowOff>29845</xdr:rowOff>
    </xdr:to>
    <xdr:sp macro="" textlink="">
      <xdr:nvSpPr>
        <xdr:cNvPr id="190" name="楕円 189"/>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150495</xdr:rowOff>
    </xdr:from>
    <xdr:to>
      <xdr:col>24</xdr:col>
      <xdr:colOff>63500</xdr:colOff>
      <xdr:row>58</xdr:row>
      <xdr:rowOff>7620</xdr:rowOff>
    </xdr:to>
    <xdr:cxnSp macro="">
      <xdr:nvCxnSpPr>
        <xdr:cNvPr id="191" name="直線コネクタ 190"/>
        <xdr:cNvCxnSpPr/>
      </xdr:nvCxnSpPr>
      <xdr:spPr>
        <a:xfrm>
          <a:off x="3797300" y="9923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192" name="楕円 191"/>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150495</xdr:rowOff>
    </xdr:to>
    <xdr:cxnSp macro="">
      <xdr:nvCxnSpPr>
        <xdr:cNvPr id="193" name="直線コネクタ 192"/>
        <xdr:cNvCxnSpPr/>
      </xdr:nvCxnSpPr>
      <xdr:spPr>
        <a:xfrm>
          <a:off x="2908300" y="9894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44450</xdr:rowOff>
    </xdr:from>
    <xdr:to>
      <xdr:col>10</xdr:col>
      <xdr:colOff>165100</xdr:colOff>
      <xdr:row>57</xdr:row>
      <xdr:rowOff>146050</xdr:rowOff>
    </xdr:to>
    <xdr:sp macro="" textlink="">
      <xdr:nvSpPr>
        <xdr:cNvPr id="194" name="楕円 193"/>
        <xdr:cNvSpPr/>
      </xdr:nvSpPr>
      <xdr:spPr>
        <a:xfrm>
          <a:off x="196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57</xdr:row>
      <xdr:rowOff>121920</xdr:rowOff>
    </xdr:to>
    <xdr:cxnSp macro="">
      <xdr:nvCxnSpPr>
        <xdr:cNvPr id="195" name="直線コネクタ 194"/>
        <xdr:cNvCxnSpPr/>
      </xdr:nvCxnSpPr>
      <xdr:spPr>
        <a:xfrm>
          <a:off x="2019300" y="9867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xdr:rowOff>
    </xdr:from>
    <xdr:to>
      <xdr:col>6</xdr:col>
      <xdr:colOff>38100</xdr:colOff>
      <xdr:row>57</xdr:row>
      <xdr:rowOff>117475</xdr:rowOff>
    </xdr:to>
    <xdr:sp macro="" textlink="">
      <xdr:nvSpPr>
        <xdr:cNvPr id="196" name="楕円 195"/>
        <xdr:cNvSpPr/>
      </xdr:nvSpPr>
      <xdr:spPr>
        <a:xfrm>
          <a:off x="1079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66675</xdr:rowOff>
    </xdr:from>
    <xdr:to>
      <xdr:col>10</xdr:col>
      <xdr:colOff>114300</xdr:colOff>
      <xdr:row>57</xdr:row>
      <xdr:rowOff>95250</xdr:rowOff>
    </xdr:to>
    <xdr:cxnSp macro="">
      <xdr:nvCxnSpPr>
        <xdr:cNvPr id="197" name="直線コネクタ 196"/>
        <xdr:cNvCxnSpPr/>
      </xdr:nvCxnSpPr>
      <xdr:spPr>
        <a:xfrm>
          <a:off x="1130300" y="9839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橋りょう・トンネ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46372</xdr:rowOff>
    </xdr:from>
    <xdr:ext cx="405111" cy="259045"/>
    <xdr:sp macro="" textlink="">
      <xdr:nvSpPr>
        <xdr:cNvPr id="202" name="n_1mainValue【橋りょう・トンネル】&#10;有形固定資産減価償却率"/>
        <xdr:cNvSpPr txBox="1"/>
      </xdr:nvSpPr>
      <xdr:spPr>
        <a:xfrm>
          <a:off x="358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203" name="n_2mainValue【橋りょう・トンネル】&#10;有形固定資産減価償却率"/>
        <xdr:cNvSpPr txBox="1"/>
      </xdr:nvSpPr>
      <xdr:spPr>
        <a:xfrm>
          <a:off x="2705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162577</xdr:rowOff>
    </xdr:from>
    <xdr:ext cx="405111" cy="259045"/>
    <xdr:sp macro="" textlink="">
      <xdr:nvSpPr>
        <xdr:cNvPr id="204" name="n_3mainValue【橋りょう・トンネル】&#10;有形固定資産減価償却率"/>
        <xdr:cNvSpPr txBox="1"/>
      </xdr:nvSpPr>
      <xdr:spPr>
        <a:xfrm>
          <a:off x="1816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134002</xdr:rowOff>
    </xdr:from>
    <xdr:ext cx="405111" cy="259045"/>
    <xdr:sp macro="" textlink="">
      <xdr:nvSpPr>
        <xdr:cNvPr id="205" name="n_4mainValue【橋りょう・トンネル】&#10;有形固定資産減価償却率"/>
        <xdr:cNvSpPr txBox="1"/>
      </xdr:nvSpPr>
      <xdr:spPr>
        <a:xfrm>
          <a:off x="927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28143</xdr:rowOff>
    </xdr:from>
    <xdr:to>
      <xdr:col>55</xdr:col>
      <xdr:colOff>50800</xdr:colOff>
      <xdr:row>62</xdr:row>
      <xdr:rowOff>129743</xdr:rowOff>
    </xdr:to>
    <xdr:sp macro="" textlink="">
      <xdr:nvSpPr>
        <xdr:cNvPr id="245" name="楕円 244"/>
        <xdr:cNvSpPr/>
      </xdr:nvSpPr>
      <xdr:spPr>
        <a:xfrm>
          <a:off x="10426700" y="106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6570</xdr:rowOff>
    </xdr:from>
    <xdr:ext cx="599010" cy="259045"/>
    <xdr:sp macro="" textlink="">
      <xdr:nvSpPr>
        <xdr:cNvPr id="246" name="【橋りょう・トンネル】&#10;一人当たり有形固定資産（償却資産）額該当値テキスト"/>
        <xdr:cNvSpPr txBox="1"/>
      </xdr:nvSpPr>
      <xdr:spPr>
        <a:xfrm>
          <a:off x="10515600" y="106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36872</xdr:rowOff>
    </xdr:from>
    <xdr:to>
      <xdr:col>50</xdr:col>
      <xdr:colOff>165100</xdr:colOff>
      <xdr:row>62</xdr:row>
      <xdr:rowOff>138472</xdr:rowOff>
    </xdr:to>
    <xdr:sp macro="" textlink="">
      <xdr:nvSpPr>
        <xdr:cNvPr id="247" name="楕円 246"/>
        <xdr:cNvSpPr/>
      </xdr:nvSpPr>
      <xdr:spPr>
        <a:xfrm>
          <a:off x="9588500" y="106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78943</xdr:rowOff>
    </xdr:from>
    <xdr:to>
      <xdr:col>55</xdr:col>
      <xdr:colOff>0</xdr:colOff>
      <xdr:row>62</xdr:row>
      <xdr:rowOff>87672</xdr:rowOff>
    </xdr:to>
    <xdr:cxnSp macro="">
      <xdr:nvCxnSpPr>
        <xdr:cNvPr id="248" name="直線コネクタ 247"/>
        <xdr:cNvCxnSpPr/>
      </xdr:nvCxnSpPr>
      <xdr:spPr>
        <a:xfrm flipV="1">
          <a:off x="9639300" y="10708843"/>
          <a:ext cx="8382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46357</xdr:rowOff>
    </xdr:from>
    <xdr:to>
      <xdr:col>46</xdr:col>
      <xdr:colOff>38100</xdr:colOff>
      <xdr:row>62</xdr:row>
      <xdr:rowOff>147957</xdr:rowOff>
    </xdr:to>
    <xdr:sp macro="" textlink="">
      <xdr:nvSpPr>
        <xdr:cNvPr id="249" name="楕円 248"/>
        <xdr:cNvSpPr/>
      </xdr:nvSpPr>
      <xdr:spPr>
        <a:xfrm>
          <a:off x="8699500" y="10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87672</xdr:rowOff>
    </xdr:from>
    <xdr:to>
      <xdr:col>50</xdr:col>
      <xdr:colOff>114300</xdr:colOff>
      <xdr:row>62</xdr:row>
      <xdr:rowOff>97157</xdr:rowOff>
    </xdr:to>
    <xdr:cxnSp macro="">
      <xdr:nvCxnSpPr>
        <xdr:cNvPr id="250" name="直線コネクタ 249"/>
        <xdr:cNvCxnSpPr/>
      </xdr:nvCxnSpPr>
      <xdr:spPr>
        <a:xfrm flipV="1">
          <a:off x="8750300" y="10717572"/>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55156</xdr:rowOff>
    </xdr:from>
    <xdr:to>
      <xdr:col>41</xdr:col>
      <xdr:colOff>101600</xdr:colOff>
      <xdr:row>62</xdr:row>
      <xdr:rowOff>156756</xdr:rowOff>
    </xdr:to>
    <xdr:sp macro="" textlink="">
      <xdr:nvSpPr>
        <xdr:cNvPr id="251" name="楕円 250"/>
        <xdr:cNvSpPr/>
      </xdr:nvSpPr>
      <xdr:spPr>
        <a:xfrm>
          <a:off x="7810500" y="106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97157</xdr:rowOff>
    </xdr:from>
    <xdr:to>
      <xdr:col>45</xdr:col>
      <xdr:colOff>177800</xdr:colOff>
      <xdr:row>62</xdr:row>
      <xdr:rowOff>105956</xdr:rowOff>
    </xdr:to>
    <xdr:cxnSp macro="">
      <xdr:nvCxnSpPr>
        <xdr:cNvPr id="252" name="直線コネクタ 251"/>
        <xdr:cNvCxnSpPr/>
      </xdr:nvCxnSpPr>
      <xdr:spPr>
        <a:xfrm flipV="1">
          <a:off x="7861300" y="10727057"/>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62157</xdr:rowOff>
    </xdr:from>
    <xdr:to>
      <xdr:col>36</xdr:col>
      <xdr:colOff>165100</xdr:colOff>
      <xdr:row>62</xdr:row>
      <xdr:rowOff>163757</xdr:rowOff>
    </xdr:to>
    <xdr:sp macro="" textlink="">
      <xdr:nvSpPr>
        <xdr:cNvPr id="253" name="楕円 252"/>
        <xdr:cNvSpPr/>
      </xdr:nvSpPr>
      <xdr:spPr>
        <a:xfrm>
          <a:off x="6921500" y="106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105956</xdr:rowOff>
    </xdr:from>
    <xdr:to>
      <xdr:col>41</xdr:col>
      <xdr:colOff>50800</xdr:colOff>
      <xdr:row>62</xdr:row>
      <xdr:rowOff>112957</xdr:rowOff>
    </xdr:to>
    <xdr:cxnSp macro="">
      <xdr:nvCxnSpPr>
        <xdr:cNvPr id="254" name="直線コネクタ 253"/>
        <xdr:cNvCxnSpPr/>
      </xdr:nvCxnSpPr>
      <xdr:spPr>
        <a:xfrm flipV="1">
          <a:off x="6972300" y="1073585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129599</xdr:rowOff>
    </xdr:from>
    <xdr:ext cx="599010" cy="259045"/>
    <xdr:sp macro="" textlink="">
      <xdr:nvSpPr>
        <xdr:cNvPr id="259" name="n_1mainValue【橋りょう・トンネル】&#10;一人当たり有形固定資産（償却資産）額"/>
        <xdr:cNvSpPr txBox="1"/>
      </xdr:nvSpPr>
      <xdr:spPr>
        <a:xfrm>
          <a:off x="9327095" y="107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139084</xdr:rowOff>
    </xdr:from>
    <xdr:ext cx="599010" cy="259045"/>
    <xdr:sp macro="" textlink="">
      <xdr:nvSpPr>
        <xdr:cNvPr id="260" name="n_2mainValue【橋りょう・トンネル】&#10;一人当たり有形固定資産（償却資産）額"/>
        <xdr:cNvSpPr txBox="1"/>
      </xdr:nvSpPr>
      <xdr:spPr>
        <a:xfrm>
          <a:off x="8450795" y="107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147883</xdr:rowOff>
    </xdr:from>
    <xdr:ext cx="599010" cy="259045"/>
    <xdr:sp macro="" textlink="">
      <xdr:nvSpPr>
        <xdr:cNvPr id="261" name="n_3mainValue【橋りょう・トンネル】&#10;一人当たり有形固定資産（償却資産）額"/>
        <xdr:cNvSpPr txBox="1"/>
      </xdr:nvSpPr>
      <xdr:spPr>
        <a:xfrm>
          <a:off x="7561795" y="1077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154884</xdr:rowOff>
    </xdr:from>
    <xdr:ext cx="599010" cy="259045"/>
    <xdr:sp macro="" textlink="">
      <xdr:nvSpPr>
        <xdr:cNvPr id="262" name="n_4mainValue【橋りょう・トンネル】&#10;一人当たり有形固定資産（償却資産）額"/>
        <xdr:cNvSpPr txBox="1"/>
      </xdr:nvSpPr>
      <xdr:spPr>
        <a:xfrm>
          <a:off x="6672795" y="1078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2"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303" name="楕円 302"/>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304" name="【公営住宅】&#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151130</xdr:rowOff>
    </xdr:from>
    <xdr:to>
      <xdr:col>20</xdr:col>
      <xdr:colOff>38100</xdr:colOff>
      <xdr:row>80</xdr:row>
      <xdr:rowOff>81280</xdr:rowOff>
    </xdr:to>
    <xdr:sp macro="" textlink="">
      <xdr:nvSpPr>
        <xdr:cNvPr id="305" name="楕円 304"/>
        <xdr:cNvSpPr/>
      </xdr:nvSpPr>
      <xdr:spPr>
        <a:xfrm>
          <a:off x="3746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30480</xdr:rowOff>
    </xdr:from>
    <xdr:to>
      <xdr:col>24</xdr:col>
      <xdr:colOff>63500</xdr:colOff>
      <xdr:row>80</xdr:row>
      <xdr:rowOff>91439</xdr:rowOff>
    </xdr:to>
    <xdr:cxnSp macro="">
      <xdr:nvCxnSpPr>
        <xdr:cNvPr id="306" name="直線コネクタ 305"/>
        <xdr:cNvCxnSpPr/>
      </xdr:nvCxnSpPr>
      <xdr:spPr>
        <a:xfrm>
          <a:off x="3797300" y="13746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307" name="楕円 306"/>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80</xdr:row>
      <xdr:rowOff>30480</xdr:rowOff>
    </xdr:to>
    <xdr:cxnSp macro="">
      <xdr:nvCxnSpPr>
        <xdr:cNvPr id="308" name="直線コネクタ 307"/>
        <xdr:cNvCxnSpPr/>
      </xdr:nvCxnSpPr>
      <xdr:spPr>
        <a:xfrm>
          <a:off x="2908300" y="13689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38736</xdr:rowOff>
    </xdr:from>
    <xdr:to>
      <xdr:col>10</xdr:col>
      <xdr:colOff>165100</xdr:colOff>
      <xdr:row>79</xdr:row>
      <xdr:rowOff>140336</xdr:rowOff>
    </xdr:to>
    <xdr:sp macro="" textlink="">
      <xdr:nvSpPr>
        <xdr:cNvPr id="309" name="楕円 308"/>
        <xdr:cNvSpPr/>
      </xdr:nvSpPr>
      <xdr:spPr>
        <a:xfrm>
          <a:off x="1968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89536</xdr:rowOff>
    </xdr:from>
    <xdr:to>
      <xdr:col>15</xdr:col>
      <xdr:colOff>50800</xdr:colOff>
      <xdr:row>79</xdr:row>
      <xdr:rowOff>144780</xdr:rowOff>
    </xdr:to>
    <xdr:cxnSp macro="">
      <xdr:nvCxnSpPr>
        <xdr:cNvPr id="310" name="直線コネクタ 309"/>
        <xdr:cNvCxnSpPr/>
      </xdr:nvCxnSpPr>
      <xdr:spPr>
        <a:xfrm>
          <a:off x="2019300" y="136340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11" name="楕円 310"/>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89536</xdr:rowOff>
    </xdr:from>
    <xdr:to>
      <xdr:col>10</xdr:col>
      <xdr:colOff>114300</xdr:colOff>
      <xdr:row>79</xdr:row>
      <xdr:rowOff>118111</xdr:rowOff>
    </xdr:to>
    <xdr:cxnSp macro="">
      <xdr:nvCxnSpPr>
        <xdr:cNvPr id="312" name="直線コネクタ 311"/>
        <xdr:cNvCxnSpPr/>
      </xdr:nvCxnSpPr>
      <xdr:spPr>
        <a:xfrm flipV="1">
          <a:off x="1130300" y="136340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4"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5" name="n_3aveValue【公営住宅】&#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6" name="n_4aveValue【公営住宅】&#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97807</xdr:rowOff>
    </xdr:from>
    <xdr:ext cx="405111" cy="259045"/>
    <xdr:sp macro="" textlink="">
      <xdr:nvSpPr>
        <xdr:cNvPr id="317" name="n_1mainValue【公営住宅】&#10;有形固定資産減価償却率"/>
        <xdr:cNvSpPr txBox="1"/>
      </xdr:nvSpPr>
      <xdr:spPr>
        <a:xfrm>
          <a:off x="3582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318" name="n_2mainValue【公営住宅】&#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156863</xdr:rowOff>
    </xdr:from>
    <xdr:ext cx="405111" cy="259045"/>
    <xdr:sp macro="" textlink="">
      <xdr:nvSpPr>
        <xdr:cNvPr id="319" name="n_3mainValue【公営住宅】&#10;有形固定資産減価償却率"/>
        <xdr:cNvSpPr txBox="1"/>
      </xdr:nvSpPr>
      <xdr:spPr>
        <a:xfrm>
          <a:off x="1816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13988</xdr:rowOff>
    </xdr:from>
    <xdr:ext cx="405111" cy="259045"/>
    <xdr:sp macro="" textlink="">
      <xdr:nvSpPr>
        <xdr:cNvPr id="320" name="n_4mainValue【公営住宅】&#10;有形固定資産減価償却率"/>
        <xdr:cNvSpPr txBox="1"/>
      </xdr:nvSpPr>
      <xdr:spPr>
        <a:xfrm>
          <a:off x="927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45" name="【公営住宅】&#10;一人当たり面積平均値テキスト"/>
        <xdr:cNvSpPr txBox="1"/>
      </xdr:nvSpPr>
      <xdr:spPr>
        <a:xfrm>
          <a:off x="10515600" y="1412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59310</xdr:rowOff>
    </xdr:from>
    <xdr:to>
      <xdr:col>55</xdr:col>
      <xdr:colOff>50800</xdr:colOff>
      <xdr:row>82</xdr:row>
      <xdr:rowOff>160910</xdr:rowOff>
    </xdr:to>
    <xdr:sp macro="" textlink="">
      <xdr:nvSpPr>
        <xdr:cNvPr id="356" name="楕円 355"/>
        <xdr:cNvSpPr/>
      </xdr:nvSpPr>
      <xdr:spPr>
        <a:xfrm>
          <a:off x="10426700" y="141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82187</xdr:rowOff>
    </xdr:from>
    <xdr:ext cx="469744" cy="259045"/>
    <xdr:sp macro="" textlink="">
      <xdr:nvSpPr>
        <xdr:cNvPr id="357" name="【公営住宅】&#10;一人当たり面積該当値テキスト"/>
        <xdr:cNvSpPr txBox="1"/>
      </xdr:nvSpPr>
      <xdr:spPr>
        <a:xfrm>
          <a:off x="10515600" y="139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71882</xdr:rowOff>
    </xdr:from>
    <xdr:to>
      <xdr:col>50</xdr:col>
      <xdr:colOff>165100</xdr:colOff>
      <xdr:row>83</xdr:row>
      <xdr:rowOff>2032</xdr:rowOff>
    </xdr:to>
    <xdr:sp macro="" textlink="">
      <xdr:nvSpPr>
        <xdr:cNvPr id="358" name="楕円 357"/>
        <xdr:cNvSpPr/>
      </xdr:nvSpPr>
      <xdr:spPr>
        <a:xfrm>
          <a:off x="9588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110110</xdr:rowOff>
    </xdr:from>
    <xdr:to>
      <xdr:col>55</xdr:col>
      <xdr:colOff>0</xdr:colOff>
      <xdr:row>82</xdr:row>
      <xdr:rowOff>122682</xdr:rowOff>
    </xdr:to>
    <xdr:cxnSp macro="">
      <xdr:nvCxnSpPr>
        <xdr:cNvPr id="359" name="直線コネクタ 358"/>
        <xdr:cNvCxnSpPr/>
      </xdr:nvCxnSpPr>
      <xdr:spPr>
        <a:xfrm flipV="1">
          <a:off x="9639300" y="14169010"/>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86170</xdr:rowOff>
    </xdr:from>
    <xdr:to>
      <xdr:col>46</xdr:col>
      <xdr:colOff>38100</xdr:colOff>
      <xdr:row>83</xdr:row>
      <xdr:rowOff>16320</xdr:rowOff>
    </xdr:to>
    <xdr:sp macro="" textlink="">
      <xdr:nvSpPr>
        <xdr:cNvPr id="360" name="楕円 359"/>
        <xdr:cNvSpPr/>
      </xdr:nvSpPr>
      <xdr:spPr>
        <a:xfrm>
          <a:off x="8699500" y="141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122682</xdr:rowOff>
    </xdr:from>
    <xdr:to>
      <xdr:col>50</xdr:col>
      <xdr:colOff>114300</xdr:colOff>
      <xdr:row>82</xdr:row>
      <xdr:rowOff>136970</xdr:rowOff>
    </xdr:to>
    <xdr:cxnSp macro="">
      <xdr:nvCxnSpPr>
        <xdr:cNvPr id="361" name="直線コネクタ 360"/>
        <xdr:cNvCxnSpPr/>
      </xdr:nvCxnSpPr>
      <xdr:spPr>
        <a:xfrm flipV="1">
          <a:off x="8750300" y="141815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98743</xdr:rowOff>
    </xdr:from>
    <xdr:to>
      <xdr:col>41</xdr:col>
      <xdr:colOff>101600</xdr:colOff>
      <xdr:row>83</xdr:row>
      <xdr:rowOff>28893</xdr:rowOff>
    </xdr:to>
    <xdr:sp macro="" textlink="">
      <xdr:nvSpPr>
        <xdr:cNvPr id="362" name="楕円 361"/>
        <xdr:cNvSpPr/>
      </xdr:nvSpPr>
      <xdr:spPr>
        <a:xfrm>
          <a:off x="7810500" y="141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136970</xdr:rowOff>
    </xdr:from>
    <xdr:to>
      <xdr:col>45</xdr:col>
      <xdr:colOff>177800</xdr:colOff>
      <xdr:row>82</xdr:row>
      <xdr:rowOff>149543</xdr:rowOff>
    </xdr:to>
    <xdr:cxnSp macro="">
      <xdr:nvCxnSpPr>
        <xdr:cNvPr id="363" name="直線コネクタ 362"/>
        <xdr:cNvCxnSpPr/>
      </xdr:nvCxnSpPr>
      <xdr:spPr>
        <a:xfrm flipV="1">
          <a:off x="7861300" y="1419587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148462</xdr:rowOff>
    </xdr:from>
    <xdr:to>
      <xdr:col>36</xdr:col>
      <xdr:colOff>165100</xdr:colOff>
      <xdr:row>83</xdr:row>
      <xdr:rowOff>78612</xdr:rowOff>
    </xdr:to>
    <xdr:sp macro="" textlink="">
      <xdr:nvSpPr>
        <xdr:cNvPr id="364" name="楕円 363"/>
        <xdr:cNvSpPr/>
      </xdr:nvSpPr>
      <xdr:spPr>
        <a:xfrm>
          <a:off x="6921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149543</xdr:rowOff>
    </xdr:from>
    <xdr:to>
      <xdr:col>41</xdr:col>
      <xdr:colOff>50800</xdr:colOff>
      <xdr:row>83</xdr:row>
      <xdr:rowOff>27812</xdr:rowOff>
    </xdr:to>
    <xdr:cxnSp macro="">
      <xdr:nvCxnSpPr>
        <xdr:cNvPr id="365" name="直線コネクタ 364"/>
        <xdr:cNvCxnSpPr/>
      </xdr:nvCxnSpPr>
      <xdr:spPr>
        <a:xfrm flipV="1">
          <a:off x="6972300" y="14208443"/>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19448</xdr:rowOff>
    </xdr:from>
    <xdr:ext cx="469744" cy="259045"/>
    <xdr:sp macro="" textlink="">
      <xdr:nvSpPr>
        <xdr:cNvPr id="366" name="n_1aveValue【公営住宅】&#10;一人当たり面積"/>
        <xdr:cNvSpPr txBox="1"/>
      </xdr:nvSpPr>
      <xdr:spPr>
        <a:xfrm>
          <a:off x="93917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37165</xdr:rowOff>
    </xdr:from>
    <xdr:ext cx="469744" cy="259045"/>
    <xdr:sp macro="" textlink="">
      <xdr:nvSpPr>
        <xdr:cNvPr id="367" name="n_2aveValue【公営住宅】&#10;一人当たり面積"/>
        <xdr:cNvSpPr txBox="1"/>
      </xdr:nvSpPr>
      <xdr:spPr>
        <a:xfrm>
          <a:off x="8515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69" name="n_4aveValue【公営住宅】&#10;一人当たり面積"/>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18559</xdr:rowOff>
    </xdr:from>
    <xdr:ext cx="469744" cy="259045"/>
    <xdr:sp macro="" textlink="">
      <xdr:nvSpPr>
        <xdr:cNvPr id="370" name="n_1mainValue【公営住宅】&#10;一人当たり面積"/>
        <xdr:cNvSpPr txBox="1"/>
      </xdr:nvSpPr>
      <xdr:spPr>
        <a:xfrm>
          <a:off x="93917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32847</xdr:rowOff>
    </xdr:from>
    <xdr:ext cx="469744" cy="259045"/>
    <xdr:sp macro="" textlink="">
      <xdr:nvSpPr>
        <xdr:cNvPr id="371" name="n_2mainValue【公営住宅】&#10;一人当たり面積"/>
        <xdr:cNvSpPr txBox="1"/>
      </xdr:nvSpPr>
      <xdr:spPr>
        <a:xfrm>
          <a:off x="8515427" y="139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20020</xdr:rowOff>
    </xdr:from>
    <xdr:ext cx="469744" cy="259045"/>
    <xdr:sp macro="" textlink="">
      <xdr:nvSpPr>
        <xdr:cNvPr id="372" name="n_3mainValue【公営住宅】&#10;一人当たり面積"/>
        <xdr:cNvSpPr txBox="1"/>
      </xdr:nvSpPr>
      <xdr:spPr>
        <a:xfrm>
          <a:off x="7626427" y="142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95139</xdr:rowOff>
    </xdr:from>
    <xdr:ext cx="469744" cy="259045"/>
    <xdr:sp macro="" textlink="">
      <xdr:nvSpPr>
        <xdr:cNvPr id="373" name="n_4mainValue【公営住宅】&#10;一人当たり面積"/>
        <xdr:cNvSpPr txBox="1"/>
      </xdr:nvSpPr>
      <xdr:spPr>
        <a:xfrm>
          <a:off x="67374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19" name="【認定こども園・幼稚園・保育所】&#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84455</xdr:rowOff>
    </xdr:from>
    <xdr:to>
      <xdr:col>85</xdr:col>
      <xdr:colOff>177800</xdr:colOff>
      <xdr:row>42</xdr:row>
      <xdr:rowOff>14605</xdr:rowOff>
    </xdr:to>
    <xdr:sp macro="" textlink="">
      <xdr:nvSpPr>
        <xdr:cNvPr id="430" name="楕円 429"/>
        <xdr:cNvSpPr/>
      </xdr:nvSpPr>
      <xdr:spPr>
        <a:xfrm>
          <a:off x="162687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170832</xdr:rowOff>
    </xdr:from>
    <xdr:ext cx="405111" cy="259045"/>
    <xdr:sp macro="" textlink="">
      <xdr:nvSpPr>
        <xdr:cNvPr id="431" name="【認定こども園・幼稚園・保育所】&#10;有形固定資産減価償却率該当値テキスト"/>
        <xdr:cNvSpPr txBox="1"/>
      </xdr:nvSpPr>
      <xdr:spPr>
        <a:xfrm>
          <a:off x="16357600" y="702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432" name="楕円 431"/>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135255</xdr:rowOff>
    </xdr:to>
    <xdr:cxnSp macro="">
      <xdr:nvCxnSpPr>
        <xdr:cNvPr id="433" name="直線コネクタ 432"/>
        <xdr:cNvCxnSpPr/>
      </xdr:nvCxnSpPr>
      <xdr:spPr>
        <a:xfrm>
          <a:off x="15481300" y="716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122555</xdr:rowOff>
    </xdr:from>
    <xdr:to>
      <xdr:col>76</xdr:col>
      <xdr:colOff>165100</xdr:colOff>
      <xdr:row>42</xdr:row>
      <xdr:rowOff>52705</xdr:rowOff>
    </xdr:to>
    <xdr:sp macro="" textlink="">
      <xdr:nvSpPr>
        <xdr:cNvPr id="434" name="楕円 433"/>
        <xdr:cNvSpPr/>
      </xdr:nvSpPr>
      <xdr:spPr>
        <a:xfrm>
          <a:off x="14541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42</xdr:row>
      <xdr:rowOff>1905</xdr:rowOff>
    </xdr:to>
    <xdr:cxnSp macro="">
      <xdr:nvCxnSpPr>
        <xdr:cNvPr id="435" name="直線コネクタ 434"/>
        <xdr:cNvCxnSpPr/>
      </xdr:nvCxnSpPr>
      <xdr:spPr>
        <a:xfrm flipV="1">
          <a:off x="14592300" y="716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436" name="楕円 435"/>
        <xdr:cNvSpPr/>
      </xdr:nvSpPr>
      <xdr:spPr>
        <a:xfrm>
          <a:off x="1365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1905</xdr:rowOff>
    </xdr:to>
    <xdr:cxnSp macro="">
      <xdr:nvCxnSpPr>
        <xdr:cNvPr id="437" name="直線コネクタ 436"/>
        <xdr:cNvCxnSpPr/>
      </xdr:nvCxnSpPr>
      <xdr:spPr>
        <a:xfrm>
          <a:off x="13703300" y="7197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80645</xdr:rowOff>
    </xdr:from>
    <xdr:to>
      <xdr:col>67</xdr:col>
      <xdr:colOff>101600</xdr:colOff>
      <xdr:row>42</xdr:row>
      <xdr:rowOff>10795</xdr:rowOff>
    </xdr:to>
    <xdr:sp macro="" textlink="">
      <xdr:nvSpPr>
        <xdr:cNvPr id="438" name="楕円 437"/>
        <xdr:cNvSpPr/>
      </xdr:nvSpPr>
      <xdr:spPr>
        <a:xfrm>
          <a:off x="12763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131445</xdr:rowOff>
    </xdr:from>
    <xdr:to>
      <xdr:col>71</xdr:col>
      <xdr:colOff>177800</xdr:colOff>
      <xdr:row>41</xdr:row>
      <xdr:rowOff>167640</xdr:rowOff>
    </xdr:to>
    <xdr:cxnSp macro="">
      <xdr:nvCxnSpPr>
        <xdr:cNvPr id="439" name="直線コネクタ 438"/>
        <xdr:cNvCxnSpPr/>
      </xdr:nvCxnSpPr>
      <xdr:spPr>
        <a:xfrm>
          <a:off x="12814300" y="7160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40" name="n_1aveValue【認定こども園・幼稚園・保育所】&#10;有形固定資産減価償却率"/>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1"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42" name="n_3aveValue【認定こども園・幼稚園・保育所】&#10;有形固定資産減価償却率"/>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43" name="n_4aveValue【認定こども園・幼稚園・保育所】&#10;有形固定資産減価償却率"/>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444" name="n_1mainValue【認定こども園・幼稚園・保育所】&#10;有形固定資産減価償却率"/>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43832</xdr:rowOff>
    </xdr:from>
    <xdr:ext cx="405111" cy="259045"/>
    <xdr:sp macro="" textlink="">
      <xdr:nvSpPr>
        <xdr:cNvPr id="445" name="n_2mainValue【認定こども園・幼稚園・保育所】&#10;有形固定資産減価償却率"/>
        <xdr:cNvSpPr txBox="1"/>
      </xdr:nvSpPr>
      <xdr:spPr>
        <a:xfrm>
          <a:off x="14389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446" name="n_3mainValue【認定こども園・幼稚園・保育所】&#10;有形固定資産減価償却率"/>
        <xdr:cNvSpPr txBox="1"/>
      </xdr:nvSpPr>
      <xdr:spPr>
        <a:xfrm>
          <a:off x="13500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1922</xdr:rowOff>
    </xdr:from>
    <xdr:ext cx="405111" cy="259045"/>
    <xdr:sp macro="" textlink="">
      <xdr:nvSpPr>
        <xdr:cNvPr id="447" name="n_4mainValue【認定こども園・幼稚園・保育所】&#10;有形固定資産減価償却率"/>
        <xdr:cNvSpPr txBox="1"/>
      </xdr:nvSpPr>
      <xdr:spPr>
        <a:xfrm>
          <a:off x="12611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8"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489" name="楕円 488"/>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147518</xdr:rowOff>
    </xdr:from>
    <xdr:ext cx="469744" cy="259045"/>
    <xdr:sp macro="" textlink="">
      <xdr:nvSpPr>
        <xdr:cNvPr id="490" name="【認定こども園・幼稚園・保育所】&#10;一人当たり面積該当値テキスト"/>
        <xdr:cNvSpPr txBox="1"/>
      </xdr:nvSpPr>
      <xdr:spPr>
        <a:xfrm>
          <a:off x="22199600" y="66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xdr:rowOff>
    </xdr:from>
    <xdr:to>
      <xdr:col>112</xdr:col>
      <xdr:colOff>38100</xdr:colOff>
      <xdr:row>39</xdr:row>
      <xdr:rowOff>112304</xdr:rowOff>
    </xdr:to>
    <xdr:sp macro="" textlink="">
      <xdr:nvSpPr>
        <xdr:cNvPr id="491" name="楕円 490"/>
        <xdr:cNvSpPr/>
      </xdr:nvSpPr>
      <xdr:spPr>
        <a:xfrm>
          <a:off x="2127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61504</xdr:rowOff>
    </xdr:to>
    <xdr:cxnSp macro="">
      <xdr:nvCxnSpPr>
        <xdr:cNvPr id="492" name="直線コネクタ 491"/>
        <xdr:cNvCxnSpPr/>
      </xdr:nvCxnSpPr>
      <xdr:spPr>
        <a:xfrm flipV="1">
          <a:off x="21323300" y="67349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30299</xdr:rowOff>
    </xdr:from>
    <xdr:to>
      <xdr:col>107</xdr:col>
      <xdr:colOff>101600</xdr:colOff>
      <xdr:row>39</xdr:row>
      <xdr:rowOff>131899</xdr:rowOff>
    </xdr:to>
    <xdr:sp macro="" textlink="">
      <xdr:nvSpPr>
        <xdr:cNvPr id="493" name="楕円 492"/>
        <xdr:cNvSpPr/>
      </xdr:nvSpPr>
      <xdr:spPr>
        <a:xfrm>
          <a:off x="2038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61504</xdr:rowOff>
    </xdr:from>
    <xdr:to>
      <xdr:col>111</xdr:col>
      <xdr:colOff>177800</xdr:colOff>
      <xdr:row>39</xdr:row>
      <xdr:rowOff>81099</xdr:rowOff>
    </xdr:to>
    <xdr:cxnSp macro="">
      <xdr:nvCxnSpPr>
        <xdr:cNvPr id="494" name="直線コネクタ 493"/>
        <xdr:cNvCxnSpPr/>
      </xdr:nvCxnSpPr>
      <xdr:spPr>
        <a:xfrm flipV="1">
          <a:off x="20434300" y="6748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95" name="楕円 494"/>
        <xdr:cNvSpPr/>
      </xdr:nvSpPr>
      <xdr:spPr>
        <a:xfrm>
          <a:off x="19494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81099</xdr:rowOff>
    </xdr:from>
    <xdr:to>
      <xdr:col>107</xdr:col>
      <xdr:colOff>50800</xdr:colOff>
      <xdr:row>39</xdr:row>
      <xdr:rowOff>94162</xdr:rowOff>
    </xdr:to>
    <xdr:cxnSp macro="">
      <xdr:nvCxnSpPr>
        <xdr:cNvPr id="496" name="直線コネクタ 495"/>
        <xdr:cNvCxnSpPr/>
      </xdr:nvCxnSpPr>
      <xdr:spPr>
        <a:xfrm flipV="1">
          <a:off x="19545300" y="676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56424</xdr:rowOff>
    </xdr:from>
    <xdr:to>
      <xdr:col>98</xdr:col>
      <xdr:colOff>38100</xdr:colOff>
      <xdr:row>39</xdr:row>
      <xdr:rowOff>158024</xdr:rowOff>
    </xdr:to>
    <xdr:sp macro="" textlink="">
      <xdr:nvSpPr>
        <xdr:cNvPr id="497" name="楕円 496"/>
        <xdr:cNvSpPr/>
      </xdr:nvSpPr>
      <xdr:spPr>
        <a:xfrm>
          <a:off x="18605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94162</xdr:rowOff>
    </xdr:from>
    <xdr:to>
      <xdr:col>102</xdr:col>
      <xdr:colOff>114300</xdr:colOff>
      <xdr:row>39</xdr:row>
      <xdr:rowOff>107224</xdr:rowOff>
    </xdr:to>
    <xdr:cxnSp macro="">
      <xdr:nvCxnSpPr>
        <xdr:cNvPr id="498" name="直線コネクタ 497"/>
        <xdr:cNvCxnSpPr/>
      </xdr:nvCxnSpPr>
      <xdr:spPr>
        <a:xfrm flipV="1">
          <a:off x="18656300" y="6780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99" name="n_1aveValue【認定こども園・幼稚園・保育所】&#10;一人当たり面積"/>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500" name="n_2aveValue【認定こども園・幼稚園・保育所】&#10;一人当たり面積"/>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501" name="n_3aveValue【認定こども園・幼稚園・保育所】&#10;一人当たり面積"/>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02"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103431</xdr:rowOff>
    </xdr:from>
    <xdr:ext cx="469744" cy="259045"/>
    <xdr:sp macro="" textlink="">
      <xdr:nvSpPr>
        <xdr:cNvPr id="503" name="n_1mainValue【認定こども園・幼稚園・保育所】&#10;一人当たり面積"/>
        <xdr:cNvSpPr txBox="1"/>
      </xdr:nvSpPr>
      <xdr:spPr>
        <a:xfrm>
          <a:off x="210757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123026</xdr:rowOff>
    </xdr:from>
    <xdr:ext cx="469744" cy="259045"/>
    <xdr:sp macro="" textlink="">
      <xdr:nvSpPr>
        <xdr:cNvPr id="504" name="n_2mainValue【認定こども園・幼稚園・保育所】&#10;一人当たり面積"/>
        <xdr:cNvSpPr txBox="1"/>
      </xdr:nvSpPr>
      <xdr:spPr>
        <a:xfrm>
          <a:off x="20199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5" name="n_3mainValue【認定こども園・幼稚園・保育所】&#10;一人当たり面積"/>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149151</xdr:rowOff>
    </xdr:from>
    <xdr:ext cx="469744" cy="259045"/>
    <xdr:sp macro="" textlink="">
      <xdr:nvSpPr>
        <xdr:cNvPr id="506" name="n_4mainValue【認定こども園・幼稚園・保育所】&#10;一人当たり面積"/>
        <xdr:cNvSpPr txBox="1"/>
      </xdr:nvSpPr>
      <xdr:spPr>
        <a:xfrm>
          <a:off x="18421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87993</xdr:rowOff>
    </xdr:from>
    <xdr:to>
      <xdr:col>85</xdr:col>
      <xdr:colOff>177800</xdr:colOff>
      <xdr:row>64</xdr:row>
      <xdr:rowOff>18143</xdr:rowOff>
    </xdr:to>
    <xdr:sp macro="" textlink="">
      <xdr:nvSpPr>
        <xdr:cNvPr id="549" name="楕円 548"/>
        <xdr:cNvSpPr/>
      </xdr:nvSpPr>
      <xdr:spPr>
        <a:xfrm>
          <a:off x="16268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2920</xdr:rowOff>
    </xdr:from>
    <xdr:ext cx="405111" cy="259045"/>
    <xdr:sp macro="" textlink="">
      <xdr:nvSpPr>
        <xdr:cNvPr id="550" name="【学校施設】&#10;有形固定資産減価償却率該当値テキスト"/>
        <xdr:cNvSpPr txBox="1"/>
      </xdr:nvSpPr>
      <xdr:spPr>
        <a:xfrm>
          <a:off x="16357600" y="108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35741</xdr:rowOff>
    </xdr:from>
    <xdr:to>
      <xdr:col>81</xdr:col>
      <xdr:colOff>101600</xdr:colOff>
      <xdr:row>63</xdr:row>
      <xdr:rowOff>137341</xdr:rowOff>
    </xdr:to>
    <xdr:sp macro="" textlink="">
      <xdr:nvSpPr>
        <xdr:cNvPr id="551" name="楕円 550"/>
        <xdr:cNvSpPr/>
      </xdr:nvSpPr>
      <xdr:spPr>
        <a:xfrm>
          <a:off x="1543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86541</xdr:rowOff>
    </xdr:from>
    <xdr:to>
      <xdr:col>85</xdr:col>
      <xdr:colOff>127000</xdr:colOff>
      <xdr:row>63</xdr:row>
      <xdr:rowOff>138793</xdr:rowOff>
    </xdr:to>
    <xdr:cxnSp macro="">
      <xdr:nvCxnSpPr>
        <xdr:cNvPr id="552" name="直線コネクタ 551"/>
        <xdr:cNvCxnSpPr/>
      </xdr:nvCxnSpPr>
      <xdr:spPr>
        <a:xfrm>
          <a:off x="15481300" y="1088789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3" name="楕円 552"/>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86541</xdr:rowOff>
    </xdr:to>
    <xdr:cxnSp macro="">
      <xdr:nvCxnSpPr>
        <xdr:cNvPr id="554" name="直線コネクタ 553"/>
        <xdr:cNvCxnSpPr/>
      </xdr:nvCxnSpPr>
      <xdr:spPr>
        <a:xfrm>
          <a:off x="14592300" y="108356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102688</xdr:rowOff>
    </xdr:from>
    <xdr:to>
      <xdr:col>72</xdr:col>
      <xdr:colOff>38100</xdr:colOff>
      <xdr:row>63</xdr:row>
      <xdr:rowOff>32838</xdr:rowOff>
    </xdr:to>
    <xdr:sp macro="" textlink="">
      <xdr:nvSpPr>
        <xdr:cNvPr id="555" name="楕円 554"/>
        <xdr:cNvSpPr/>
      </xdr:nvSpPr>
      <xdr:spPr>
        <a:xfrm>
          <a:off x="1365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153488</xdr:rowOff>
    </xdr:from>
    <xdr:to>
      <xdr:col>76</xdr:col>
      <xdr:colOff>114300</xdr:colOff>
      <xdr:row>63</xdr:row>
      <xdr:rowOff>34290</xdr:rowOff>
    </xdr:to>
    <xdr:cxnSp macro="">
      <xdr:nvCxnSpPr>
        <xdr:cNvPr id="556" name="直線コネクタ 555"/>
        <xdr:cNvCxnSpPr/>
      </xdr:nvCxnSpPr>
      <xdr:spPr>
        <a:xfrm>
          <a:off x="13703300" y="107833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43906</xdr:rowOff>
    </xdr:from>
    <xdr:to>
      <xdr:col>67</xdr:col>
      <xdr:colOff>101600</xdr:colOff>
      <xdr:row>62</xdr:row>
      <xdr:rowOff>145506</xdr:rowOff>
    </xdr:to>
    <xdr:sp macro="" textlink="">
      <xdr:nvSpPr>
        <xdr:cNvPr id="557" name="楕円 556"/>
        <xdr:cNvSpPr/>
      </xdr:nvSpPr>
      <xdr:spPr>
        <a:xfrm>
          <a:off x="12763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94706</xdr:rowOff>
    </xdr:from>
    <xdr:to>
      <xdr:col>71</xdr:col>
      <xdr:colOff>177800</xdr:colOff>
      <xdr:row>62</xdr:row>
      <xdr:rowOff>153488</xdr:rowOff>
    </xdr:to>
    <xdr:cxnSp macro="">
      <xdr:nvCxnSpPr>
        <xdr:cNvPr id="558" name="直線コネクタ 557"/>
        <xdr:cNvCxnSpPr/>
      </xdr:nvCxnSpPr>
      <xdr:spPr>
        <a:xfrm>
          <a:off x="12814300" y="107246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59" name="n_1aveValue【学校施設】&#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60" name="n_2ave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1" name="n_3aveValue【学校施設】&#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62" name="n_4aveValue【学校施設】&#10;有形固定資産減価償却率"/>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128468</xdr:rowOff>
    </xdr:from>
    <xdr:ext cx="405111" cy="259045"/>
    <xdr:sp macro="" textlink="">
      <xdr:nvSpPr>
        <xdr:cNvPr id="563" name="n_1mainValue【学校施設】&#10;有形固定資産減価償却率"/>
        <xdr:cNvSpPr txBox="1"/>
      </xdr:nvSpPr>
      <xdr:spPr>
        <a:xfrm>
          <a:off x="15266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4" name="n_2mainValue【学校施設】&#10;有形固定資産減価償却率"/>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23965</xdr:rowOff>
    </xdr:from>
    <xdr:ext cx="405111" cy="259045"/>
    <xdr:sp macro="" textlink="">
      <xdr:nvSpPr>
        <xdr:cNvPr id="565" name="n_3mainValue【学校施設】&#10;有形固定資産減価償却率"/>
        <xdr:cNvSpPr txBox="1"/>
      </xdr:nvSpPr>
      <xdr:spPr>
        <a:xfrm>
          <a:off x="13500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136633</xdr:rowOff>
    </xdr:from>
    <xdr:ext cx="405111" cy="259045"/>
    <xdr:sp macro="" textlink="">
      <xdr:nvSpPr>
        <xdr:cNvPr id="566" name="n_4mainValue【学校施設】&#10;有形固定資産減価償却率"/>
        <xdr:cNvSpPr txBox="1"/>
      </xdr:nvSpPr>
      <xdr:spPr>
        <a:xfrm>
          <a:off x="12611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8" name="【学校施設】&#10;一人当たり面積平均値テキスト"/>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0" name="フローチャート: 判断 599"/>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1" name="フローチャート: 判断 600"/>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2" name="フローチャート: 判断 601"/>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3" name="フローチャート: 判断 602"/>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47172</xdr:rowOff>
    </xdr:from>
    <xdr:to>
      <xdr:col>116</xdr:col>
      <xdr:colOff>114300</xdr:colOff>
      <xdr:row>58</xdr:row>
      <xdr:rowOff>148772</xdr:rowOff>
    </xdr:to>
    <xdr:sp macro="" textlink="">
      <xdr:nvSpPr>
        <xdr:cNvPr id="609" name="楕円 608"/>
        <xdr:cNvSpPr/>
      </xdr:nvSpPr>
      <xdr:spPr>
        <a:xfrm>
          <a:off x="22110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70049</xdr:rowOff>
    </xdr:from>
    <xdr:ext cx="469744" cy="259045"/>
    <xdr:sp macro="" textlink="">
      <xdr:nvSpPr>
        <xdr:cNvPr id="610" name="【学校施設】&#10;一人当たり面積該当値テキスト"/>
        <xdr:cNvSpPr txBox="1"/>
      </xdr:nvSpPr>
      <xdr:spPr>
        <a:xfrm>
          <a:off x="22199600"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90932</xdr:rowOff>
    </xdr:from>
    <xdr:to>
      <xdr:col>112</xdr:col>
      <xdr:colOff>38100</xdr:colOff>
      <xdr:row>59</xdr:row>
      <xdr:rowOff>21082</xdr:rowOff>
    </xdr:to>
    <xdr:sp macro="" textlink="">
      <xdr:nvSpPr>
        <xdr:cNvPr id="611" name="楕円 610"/>
        <xdr:cNvSpPr/>
      </xdr:nvSpPr>
      <xdr:spPr>
        <a:xfrm>
          <a:off x="2127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97972</xdr:rowOff>
    </xdr:from>
    <xdr:to>
      <xdr:col>116</xdr:col>
      <xdr:colOff>63500</xdr:colOff>
      <xdr:row>58</xdr:row>
      <xdr:rowOff>141732</xdr:rowOff>
    </xdr:to>
    <xdr:cxnSp macro="">
      <xdr:nvCxnSpPr>
        <xdr:cNvPr id="612" name="直線コネクタ 611"/>
        <xdr:cNvCxnSpPr/>
      </xdr:nvCxnSpPr>
      <xdr:spPr>
        <a:xfrm flipV="1">
          <a:off x="21323300" y="1004207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147103</xdr:rowOff>
    </xdr:from>
    <xdr:to>
      <xdr:col>107</xdr:col>
      <xdr:colOff>101600</xdr:colOff>
      <xdr:row>59</xdr:row>
      <xdr:rowOff>77253</xdr:rowOff>
    </xdr:to>
    <xdr:sp macro="" textlink="">
      <xdr:nvSpPr>
        <xdr:cNvPr id="613" name="楕円 612"/>
        <xdr:cNvSpPr/>
      </xdr:nvSpPr>
      <xdr:spPr>
        <a:xfrm>
          <a:off x="20383500" y="100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141732</xdr:rowOff>
    </xdr:from>
    <xdr:to>
      <xdr:col>111</xdr:col>
      <xdr:colOff>177800</xdr:colOff>
      <xdr:row>59</xdr:row>
      <xdr:rowOff>26453</xdr:rowOff>
    </xdr:to>
    <xdr:cxnSp macro="">
      <xdr:nvCxnSpPr>
        <xdr:cNvPr id="614" name="直線コネクタ 613"/>
        <xdr:cNvCxnSpPr/>
      </xdr:nvCxnSpPr>
      <xdr:spPr>
        <a:xfrm flipV="1">
          <a:off x="20434300" y="10085832"/>
          <a:ext cx="8890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19413</xdr:rowOff>
    </xdr:from>
    <xdr:to>
      <xdr:col>102</xdr:col>
      <xdr:colOff>165100</xdr:colOff>
      <xdr:row>59</xdr:row>
      <xdr:rowOff>121013</xdr:rowOff>
    </xdr:to>
    <xdr:sp macro="" textlink="">
      <xdr:nvSpPr>
        <xdr:cNvPr id="615" name="楕円 614"/>
        <xdr:cNvSpPr/>
      </xdr:nvSpPr>
      <xdr:spPr>
        <a:xfrm>
          <a:off x="19494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26453</xdr:rowOff>
    </xdr:from>
    <xdr:to>
      <xdr:col>107</xdr:col>
      <xdr:colOff>50800</xdr:colOff>
      <xdr:row>59</xdr:row>
      <xdr:rowOff>70213</xdr:rowOff>
    </xdr:to>
    <xdr:cxnSp macro="">
      <xdr:nvCxnSpPr>
        <xdr:cNvPr id="616" name="直線コネクタ 615"/>
        <xdr:cNvCxnSpPr/>
      </xdr:nvCxnSpPr>
      <xdr:spPr>
        <a:xfrm flipV="1">
          <a:off x="19545300" y="10142003"/>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55989</xdr:rowOff>
    </xdr:from>
    <xdr:to>
      <xdr:col>98</xdr:col>
      <xdr:colOff>38100</xdr:colOff>
      <xdr:row>59</xdr:row>
      <xdr:rowOff>157589</xdr:rowOff>
    </xdr:to>
    <xdr:sp macro="" textlink="">
      <xdr:nvSpPr>
        <xdr:cNvPr id="617" name="楕円 616"/>
        <xdr:cNvSpPr/>
      </xdr:nvSpPr>
      <xdr:spPr>
        <a:xfrm>
          <a:off x="18605500" y="101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70213</xdr:rowOff>
    </xdr:from>
    <xdr:to>
      <xdr:col>102</xdr:col>
      <xdr:colOff>114300</xdr:colOff>
      <xdr:row>59</xdr:row>
      <xdr:rowOff>106789</xdr:rowOff>
    </xdr:to>
    <xdr:cxnSp macro="">
      <xdr:nvCxnSpPr>
        <xdr:cNvPr id="618" name="直線コネクタ 617"/>
        <xdr:cNvCxnSpPr/>
      </xdr:nvCxnSpPr>
      <xdr:spPr>
        <a:xfrm flipV="1">
          <a:off x="18656300" y="10185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619" name="n_1aveValue【学校施設】&#10;一人当たり面積"/>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620" name="n_2aveValue【学校施設】&#10;一人当たり面積"/>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103976</xdr:rowOff>
    </xdr:from>
    <xdr:ext cx="469744" cy="259045"/>
    <xdr:sp macro="" textlink="">
      <xdr:nvSpPr>
        <xdr:cNvPr id="621" name="n_3aveValue【学校施設】&#10;一人当たり面積"/>
        <xdr:cNvSpPr txBox="1"/>
      </xdr:nvSpPr>
      <xdr:spPr>
        <a:xfrm>
          <a:off x="19310427" y="10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622" name="n_4aveValue【学校施設】&#10;一人当たり面積"/>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37609</xdr:rowOff>
    </xdr:from>
    <xdr:ext cx="469744" cy="259045"/>
    <xdr:sp macro="" textlink="">
      <xdr:nvSpPr>
        <xdr:cNvPr id="623" name="n_1mainValue【学校施設】&#10;一人当たり面積"/>
        <xdr:cNvSpPr txBox="1"/>
      </xdr:nvSpPr>
      <xdr:spPr>
        <a:xfrm>
          <a:off x="21075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93780</xdr:rowOff>
    </xdr:from>
    <xdr:ext cx="469744" cy="259045"/>
    <xdr:sp macro="" textlink="">
      <xdr:nvSpPr>
        <xdr:cNvPr id="624" name="n_2mainValue【学校施設】&#10;一人当たり面積"/>
        <xdr:cNvSpPr txBox="1"/>
      </xdr:nvSpPr>
      <xdr:spPr>
        <a:xfrm>
          <a:off x="20199427" y="98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137540</xdr:rowOff>
    </xdr:from>
    <xdr:ext cx="469744" cy="259045"/>
    <xdr:sp macro="" textlink="">
      <xdr:nvSpPr>
        <xdr:cNvPr id="625" name="n_3mainValue【学校施設】&#10;一人当たり面積"/>
        <xdr:cNvSpPr txBox="1"/>
      </xdr:nvSpPr>
      <xdr:spPr>
        <a:xfrm>
          <a:off x="19310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2666</xdr:rowOff>
    </xdr:from>
    <xdr:ext cx="469744" cy="259045"/>
    <xdr:sp macro="" textlink="">
      <xdr:nvSpPr>
        <xdr:cNvPr id="626" name="n_4mainValue【学校施設】&#10;一人当たり面積"/>
        <xdr:cNvSpPr txBox="1"/>
      </xdr:nvSpPr>
      <xdr:spPr>
        <a:xfrm>
          <a:off x="18421427" y="99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8" name="直線コネクタ 667"/>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9"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70" name="直線コネクタ 66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2" name="直線コネクタ 67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73"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4" name="フローチャート: 判断 673"/>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675" name="フローチャート: 判断 674"/>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76" name="フローチャート: 判断 675"/>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7" name="フローチャート: 判断 676"/>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8" name="フローチャート: 判断 677"/>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684" name="楕円 683"/>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685" name="【公民館】&#10;有形固定資産減価償却率該当値テキスト"/>
        <xdr:cNvSpPr txBox="1"/>
      </xdr:nvSpPr>
      <xdr:spPr>
        <a:xfrm>
          <a:off x="16357600"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xdr:rowOff>
    </xdr:from>
    <xdr:to>
      <xdr:col>81</xdr:col>
      <xdr:colOff>101600</xdr:colOff>
      <xdr:row>108</xdr:row>
      <xdr:rowOff>117202</xdr:rowOff>
    </xdr:to>
    <xdr:sp macro="" textlink="">
      <xdr:nvSpPr>
        <xdr:cNvPr id="686" name="楕円 685"/>
        <xdr:cNvSpPr/>
      </xdr:nvSpPr>
      <xdr:spPr>
        <a:xfrm>
          <a:off x="15430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66402</xdr:rowOff>
    </xdr:from>
    <xdr:to>
      <xdr:col>85</xdr:col>
      <xdr:colOff>127000</xdr:colOff>
      <xdr:row>108</xdr:row>
      <xdr:rowOff>99061</xdr:rowOff>
    </xdr:to>
    <xdr:cxnSp macro="">
      <xdr:nvCxnSpPr>
        <xdr:cNvPr id="687" name="直線コネクタ 686"/>
        <xdr:cNvCxnSpPr/>
      </xdr:nvCxnSpPr>
      <xdr:spPr>
        <a:xfrm>
          <a:off x="15481300" y="185830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688" name="楕円 687"/>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66402</xdr:rowOff>
    </xdr:to>
    <xdr:cxnSp macro="">
      <xdr:nvCxnSpPr>
        <xdr:cNvPr id="689" name="直線コネクタ 688"/>
        <xdr:cNvCxnSpPr/>
      </xdr:nvCxnSpPr>
      <xdr:spPr>
        <a:xfrm>
          <a:off x="14592300" y="185470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690" name="楕円 689"/>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30480</xdr:rowOff>
    </xdr:to>
    <xdr:cxnSp macro="">
      <xdr:nvCxnSpPr>
        <xdr:cNvPr id="691" name="直線コネクタ 690"/>
        <xdr:cNvCxnSpPr/>
      </xdr:nvCxnSpPr>
      <xdr:spPr>
        <a:xfrm>
          <a:off x="13703300" y="185111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692" name="楕円 691"/>
        <xdr:cNvSpPr/>
      </xdr:nvSpPr>
      <xdr:spPr>
        <a:xfrm>
          <a:off x="1276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166007</xdr:rowOff>
    </xdr:to>
    <xdr:cxnSp macro="">
      <xdr:nvCxnSpPr>
        <xdr:cNvPr id="693" name="直線コネクタ 692"/>
        <xdr:cNvCxnSpPr/>
      </xdr:nvCxnSpPr>
      <xdr:spPr>
        <a:xfrm>
          <a:off x="12814300" y="184752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694" name="n_1aveValue【公民館】&#10;有形固定資産減価償却率"/>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695" name="n_2aveValue【公民館】&#10;有形固定資産減価償却率"/>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96"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7"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108329</xdr:rowOff>
    </xdr:from>
    <xdr:ext cx="405111" cy="259045"/>
    <xdr:sp macro="" textlink="">
      <xdr:nvSpPr>
        <xdr:cNvPr id="698" name="n_1mainValue【公民館】&#10;有形固定資産減価償却率"/>
        <xdr:cNvSpPr txBox="1"/>
      </xdr:nvSpPr>
      <xdr:spPr>
        <a:xfrm>
          <a:off x="152660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699" name="n_2mainValue【公民館】&#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700" name="n_3mainValue【公民館】&#10;有形固定資産減価償却率"/>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701" name="n_4mainValue【公民館】&#10;有形固定資産減価償却率"/>
        <xdr:cNvSpPr txBox="1"/>
      </xdr:nvSpPr>
      <xdr:spPr>
        <a:xfrm>
          <a:off x="12611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7" name="直線コネクタ 726"/>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8"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29" name="直線コネクタ 728"/>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30"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31" name="直線コネクタ 73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732" name="【公民館】&#10;一人当たり面積平均値テキスト"/>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3" name="フローチャート: 判断 732"/>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734" name="フローチャート: 判断 733"/>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35" name="フローチャート: 判断 734"/>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736" name="フローチャート: 判断 735"/>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737" name="フローチャート: 判断 736"/>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43" name="楕円 742"/>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744" name="【公民館】&#10;一人当たり面積該当値テキスト"/>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133169</xdr:rowOff>
    </xdr:from>
    <xdr:to>
      <xdr:col>112</xdr:col>
      <xdr:colOff>38100</xdr:colOff>
      <xdr:row>108</xdr:row>
      <xdr:rowOff>63319</xdr:rowOff>
    </xdr:to>
    <xdr:sp macro="" textlink="">
      <xdr:nvSpPr>
        <xdr:cNvPr id="745" name="楕円 744"/>
        <xdr:cNvSpPr/>
      </xdr:nvSpPr>
      <xdr:spPr>
        <a:xfrm>
          <a:off x="2127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12519</xdr:rowOff>
    </xdr:to>
    <xdr:cxnSp macro="">
      <xdr:nvCxnSpPr>
        <xdr:cNvPr id="746" name="直線コネクタ 745"/>
        <xdr:cNvCxnSpPr/>
      </xdr:nvCxnSpPr>
      <xdr:spPr>
        <a:xfrm flipV="1">
          <a:off x="21323300" y="185242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747" name="楕円 746"/>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12519</xdr:rowOff>
    </xdr:from>
    <xdr:to>
      <xdr:col>111</xdr:col>
      <xdr:colOff>177800</xdr:colOff>
      <xdr:row>108</xdr:row>
      <xdr:rowOff>19050</xdr:rowOff>
    </xdr:to>
    <xdr:cxnSp macro="">
      <xdr:nvCxnSpPr>
        <xdr:cNvPr id="748" name="直線コネクタ 747"/>
        <xdr:cNvCxnSpPr/>
      </xdr:nvCxnSpPr>
      <xdr:spPr>
        <a:xfrm flipV="1">
          <a:off x="20434300" y="1852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749" name="楕円 748"/>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19050</xdr:rowOff>
    </xdr:from>
    <xdr:to>
      <xdr:col>107</xdr:col>
      <xdr:colOff>50800</xdr:colOff>
      <xdr:row>108</xdr:row>
      <xdr:rowOff>23949</xdr:rowOff>
    </xdr:to>
    <xdr:cxnSp macro="">
      <xdr:nvCxnSpPr>
        <xdr:cNvPr id="750" name="直線コネクタ 749"/>
        <xdr:cNvCxnSpPr/>
      </xdr:nvCxnSpPr>
      <xdr:spPr>
        <a:xfrm flipV="1">
          <a:off x="19545300" y="185356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149498</xdr:rowOff>
    </xdr:from>
    <xdr:to>
      <xdr:col>98</xdr:col>
      <xdr:colOff>38100</xdr:colOff>
      <xdr:row>108</xdr:row>
      <xdr:rowOff>79648</xdr:rowOff>
    </xdr:to>
    <xdr:sp macro="" textlink="">
      <xdr:nvSpPr>
        <xdr:cNvPr id="751" name="楕円 750"/>
        <xdr:cNvSpPr/>
      </xdr:nvSpPr>
      <xdr:spPr>
        <a:xfrm>
          <a:off x="18605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28848</xdr:rowOff>
    </xdr:to>
    <xdr:cxnSp macro="">
      <xdr:nvCxnSpPr>
        <xdr:cNvPr id="752" name="直線コネクタ 751"/>
        <xdr:cNvCxnSpPr/>
      </xdr:nvCxnSpPr>
      <xdr:spPr>
        <a:xfrm flipV="1">
          <a:off x="18656300" y="185405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753" name="n_1aveValue【公民館】&#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54" name="n_2aveValue【公民館】&#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755" name="n_3aveValue【公民館】&#10;一人当たり面積"/>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756" name="n_4aveValue【公民館】&#10;一人当たり面積"/>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54446</xdr:rowOff>
    </xdr:from>
    <xdr:ext cx="469744" cy="259045"/>
    <xdr:sp macro="" textlink="">
      <xdr:nvSpPr>
        <xdr:cNvPr id="757" name="n_1mainValue【公民館】&#10;一人当たり面積"/>
        <xdr:cNvSpPr txBox="1"/>
      </xdr:nvSpPr>
      <xdr:spPr>
        <a:xfrm>
          <a:off x="21075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758" name="n_2mainValue【公民館】&#10;一人当たり面積"/>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759" name="n_3mainValue【公民館】&#10;一人当たり面積"/>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70775</xdr:rowOff>
    </xdr:from>
    <xdr:ext cx="469744" cy="259045"/>
    <xdr:sp macro="" textlink="">
      <xdr:nvSpPr>
        <xdr:cNvPr id="760" name="n_4mainValue【公民館】&#10;一人当たり面積"/>
        <xdr:cNvSpPr txBox="1"/>
      </xdr:nvSpPr>
      <xdr:spPr>
        <a:xfrm>
          <a:off x="18421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類似団体と比較して特に有形固定資産減価償却率が高くなっている施設は、幼稚園・保育所、学校施設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公民館である。</a:t>
          </a:r>
          <a:endParaRPr lang="ja-JP" altLang="ja-JP" sz="1400">
            <a:effectLst/>
          </a:endParaRPr>
        </a:p>
        <a:p>
          <a:r>
            <a:rPr kumimoji="1" lang="ja-JP" altLang="ja-JP" sz="1100">
              <a:solidFill>
                <a:schemeClr val="dk1"/>
              </a:solidFill>
              <a:effectLst/>
              <a:latin typeface="+mn-lt"/>
              <a:ea typeface="+mn-ea"/>
              <a:cs typeface="+mn-cs"/>
            </a:rPr>
            <a:t>　本町が運営する幼稚園・保育所は、全ての施設の有形固定資産減価償却率が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％を超えており、特に、昭和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年に建設された小生瀬保育所の老朽化が著しい。園児数は全ての施設で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人を下回っており、今後の地域ごとの人口動態、特に幼少人口の推移を見据え、施設整備の方向性を検討していく。</a:t>
          </a:r>
          <a:endParaRPr lang="ja-JP" altLang="ja-JP" sz="1400">
            <a:effectLst/>
          </a:endParaRPr>
        </a:p>
        <a:p>
          <a:r>
            <a:rPr kumimoji="1" lang="ja-JP" altLang="ja-JP" sz="1100">
              <a:solidFill>
                <a:schemeClr val="dk1"/>
              </a:solidFill>
              <a:effectLst/>
              <a:latin typeface="+mn-lt"/>
              <a:ea typeface="+mn-ea"/>
              <a:cs typeface="+mn-cs"/>
            </a:rPr>
            <a:t>　学校施設については、一人当たり面積が町有施設の中で最も多い。有形固定資産減価償却率は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％を超えており、昭和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年に建設された木造の袋田小学校をはじめ、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校ある小中学校のうち</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年が経過しているが、平成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全ての学校施設で耐震改修を完了しており、使用上の問題はない。学校施設は地域の中核的な施設であることも鑑み、維持管理・修繕に要する経費の増加に留意しつつ、児童生徒数の減少による統廃合やその後の施設活用・解体の検討など、地域住民の理解を得ながら慎重に進め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年が経過し有形固定資産減価償却率は約</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％となっており、施設全体の老朽化が著しい。一方で、新庁舎建設事業等の大型</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事業が進められており、将来負担比率や実質公債費比率の上昇が懸念されることから、将来の財政負担を考慮しながら施設整備の検討を行っていく。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16,251
16,162
325.76
14,152,294
13,132,406
960,544
6,296,081
10,068,655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73" name="直線コネクタ 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75" name="直線コネクタ 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77" name="直線コネクタ 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78" name="【体育館・プール】&#10;有形固定資産減価償却率平均値テキスト"/>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79" name="フローチャート: 判断 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81" name="フローチャート: 判断 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83" name="フローチャート: 判断 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89" name="楕円 88"/>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71137</xdr:rowOff>
    </xdr:from>
    <xdr:ext cx="405111" cy="259045"/>
    <xdr:sp macro="" textlink="">
      <xdr:nvSpPr>
        <xdr:cNvPr id="90" name="【体育館・プール】&#10;有形固定資産減価償却率該当値テキスト"/>
        <xdr:cNvSpPr txBox="1"/>
      </xdr:nvSpPr>
      <xdr:spPr>
        <a:xfrm>
          <a:off x="4673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91" name="楕円 90"/>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99060</xdr:rowOff>
    </xdr:to>
    <xdr:cxnSp macro="">
      <xdr:nvCxnSpPr>
        <xdr:cNvPr id="92" name="直線コネクタ 91"/>
        <xdr:cNvCxnSpPr/>
      </xdr:nvCxnSpPr>
      <xdr:spPr>
        <a:xfrm>
          <a:off x="3797300" y="10351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93" name="楕円 92"/>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64770</xdr:rowOff>
    </xdr:to>
    <xdr:cxnSp macro="">
      <xdr:nvCxnSpPr>
        <xdr:cNvPr id="94" name="直線コネクタ 93"/>
        <xdr:cNvCxnSpPr/>
      </xdr:nvCxnSpPr>
      <xdr:spPr>
        <a:xfrm>
          <a:off x="2908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95" name="楕円 94"/>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30480</xdr:rowOff>
    </xdr:to>
    <xdr:cxnSp macro="">
      <xdr:nvCxnSpPr>
        <xdr:cNvPr id="96" name="直線コネクタ 95"/>
        <xdr:cNvCxnSpPr/>
      </xdr:nvCxnSpPr>
      <xdr:spPr>
        <a:xfrm>
          <a:off x="2019300" y="10283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97" name="楕円 96"/>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59</xdr:row>
      <xdr:rowOff>167640</xdr:rowOff>
    </xdr:to>
    <xdr:cxnSp macro="">
      <xdr:nvCxnSpPr>
        <xdr:cNvPr id="98" name="直線コネクタ 97"/>
        <xdr:cNvCxnSpPr/>
      </xdr:nvCxnSpPr>
      <xdr:spPr>
        <a:xfrm>
          <a:off x="1130300" y="10245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99" name="n_1ave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00" name="n_2aveValue【体育館・プー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0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02" name="n_4ave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103" name="n_1main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4" name="n_2main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05" name="n_3main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106" name="n_4mainValue【体育館・プール】&#10;有形固定資産減価償却率"/>
        <xdr:cNvSpPr txBox="1"/>
      </xdr:nvSpPr>
      <xdr:spPr>
        <a:xfrm>
          <a:off x="927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34" name="直線コネクタ 1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36" name="直線コネクタ 1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8" name="直線コネクタ 1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139" name="【体育館・プール】&#10;一人当たり面積平均値テキスト"/>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40" name="フローチャート: 判断 1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41" name="フローチャート: 判断 140"/>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142" name="フローチャート: 判断 141"/>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143" name="フローチャート: 判断 1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144" name="フローチャート: 判断 143"/>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103505</xdr:rowOff>
    </xdr:from>
    <xdr:to>
      <xdr:col>55</xdr:col>
      <xdr:colOff>50800</xdr:colOff>
      <xdr:row>64</xdr:row>
      <xdr:rowOff>33655</xdr:rowOff>
    </xdr:to>
    <xdr:sp macro="" textlink="">
      <xdr:nvSpPr>
        <xdr:cNvPr id="150" name="楕円 149"/>
        <xdr:cNvSpPr/>
      </xdr:nvSpPr>
      <xdr:spPr>
        <a:xfrm>
          <a:off x="104267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18432</xdr:rowOff>
    </xdr:from>
    <xdr:ext cx="469744" cy="259045"/>
    <xdr:sp macro="" textlink="">
      <xdr:nvSpPr>
        <xdr:cNvPr id="151" name="【体育館・プール】&#10;一人当たり面積該当値テキスト"/>
        <xdr:cNvSpPr txBox="1"/>
      </xdr:nvSpPr>
      <xdr:spPr>
        <a:xfrm>
          <a:off x="10515600" y="108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152" name="楕円 151"/>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154305</xdr:rowOff>
    </xdr:from>
    <xdr:to>
      <xdr:col>55</xdr:col>
      <xdr:colOff>0</xdr:colOff>
      <xdr:row>63</xdr:row>
      <xdr:rowOff>160020</xdr:rowOff>
    </xdr:to>
    <xdr:cxnSp macro="">
      <xdr:nvCxnSpPr>
        <xdr:cNvPr id="153" name="直線コネクタ 152"/>
        <xdr:cNvCxnSpPr/>
      </xdr:nvCxnSpPr>
      <xdr:spPr>
        <a:xfrm flipV="1">
          <a:off x="9639300" y="10955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114935</xdr:rowOff>
    </xdr:from>
    <xdr:to>
      <xdr:col>46</xdr:col>
      <xdr:colOff>38100</xdr:colOff>
      <xdr:row>64</xdr:row>
      <xdr:rowOff>45085</xdr:rowOff>
    </xdr:to>
    <xdr:sp macro="" textlink="">
      <xdr:nvSpPr>
        <xdr:cNvPr id="154" name="楕円 153"/>
        <xdr:cNvSpPr/>
      </xdr:nvSpPr>
      <xdr:spPr>
        <a:xfrm>
          <a:off x="8699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165735</xdr:rowOff>
    </xdr:to>
    <xdr:cxnSp macro="">
      <xdr:nvCxnSpPr>
        <xdr:cNvPr id="155" name="直線コネクタ 154"/>
        <xdr:cNvCxnSpPr/>
      </xdr:nvCxnSpPr>
      <xdr:spPr>
        <a:xfrm flipV="1">
          <a:off x="8750300" y="10961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119221</xdr:rowOff>
    </xdr:from>
    <xdr:to>
      <xdr:col>41</xdr:col>
      <xdr:colOff>101600</xdr:colOff>
      <xdr:row>64</xdr:row>
      <xdr:rowOff>49371</xdr:rowOff>
    </xdr:to>
    <xdr:sp macro="" textlink="">
      <xdr:nvSpPr>
        <xdr:cNvPr id="156" name="楕円 155"/>
        <xdr:cNvSpPr/>
      </xdr:nvSpPr>
      <xdr:spPr>
        <a:xfrm>
          <a:off x="7810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165735</xdr:rowOff>
    </xdr:from>
    <xdr:to>
      <xdr:col>45</xdr:col>
      <xdr:colOff>177800</xdr:colOff>
      <xdr:row>63</xdr:row>
      <xdr:rowOff>170021</xdr:rowOff>
    </xdr:to>
    <xdr:cxnSp macro="">
      <xdr:nvCxnSpPr>
        <xdr:cNvPr id="157" name="直線コネクタ 156"/>
        <xdr:cNvCxnSpPr/>
      </xdr:nvCxnSpPr>
      <xdr:spPr>
        <a:xfrm flipV="1">
          <a:off x="7861300" y="1096708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123507</xdr:rowOff>
    </xdr:from>
    <xdr:to>
      <xdr:col>36</xdr:col>
      <xdr:colOff>165100</xdr:colOff>
      <xdr:row>64</xdr:row>
      <xdr:rowOff>53657</xdr:rowOff>
    </xdr:to>
    <xdr:sp macro="" textlink="">
      <xdr:nvSpPr>
        <xdr:cNvPr id="158" name="楕円 157"/>
        <xdr:cNvSpPr/>
      </xdr:nvSpPr>
      <xdr:spPr>
        <a:xfrm>
          <a:off x="6921500" y="109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170021</xdr:rowOff>
    </xdr:from>
    <xdr:to>
      <xdr:col>41</xdr:col>
      <xdr:colOff>50800</xdr:colOff>
      <xdr:row>64</xdr:row>
      <xdr:rowOff>2857</xdr:rowOff>
    </xdr:to>
    <xdr:cxnSp macro="">
      <xdr:nvCxnSpPr>
        <xdr:cNvPr id="159" name="直線コネクタ 158"/>
        <xdr:cNvCxnSpPr/>
      </xdr:nvCxnSpPr>
      <xdr:spPr>
        <a:xfrm flipV="1">
          <a:off x="6972300" y="10971371"/>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160" name="n_1aveValue【体育館・プール】&#10;一人当たり面積"/>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161" name="n_2aveValue【体育館・プール】&#10;一人当たり面積"/>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162" name="n_3aveValue【体育館・プール】&#10;一人当たり面積"/>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163" name="n_4aveValue【体育館・プール】&#10;一人当たり面積"/>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164" name="n_1mainValue【体育館・プール】&#10;一人当たり面積"/>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36212</xdr:rowOff>
    </xdr:from>
    <xdr:ext cx="469744" cy="259045"/>
    <xdr:sp macro="" textlink="">
      <xdr:nvSpPr>
        <xdr:cNvPr id="165" name="n_2mainValue【体育館・プール】&#10;一人当たり面積"/>
        <xdr:cNvSpPr txBox="1"/>
      </xdr:nvSpPr>
      <xdr:spPr>
        <a:xfrm>
          <a:off x="8515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40498</xdr:rowOff>
    </xdr:from>
    <xdr:ext cx="469744" cy="259045"/>
    <xdr:sp macro="" textlink="">
      <xdr:nvSpPr>
        <xdr:cNvPr id="166" name="n_3mainValue【体育館・プール】&#10;一人当たり面積"/>
        <xdr:cNvSpPr txBox="1"/>
      </xdr:nvSpPr>
      <xdr:spPr>
        <a:xfrm>
          <a:off x="7626427" y="110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44784</xdr:rowOff>
    </xdr:from>
    <xdr:ext cx="469744" cy="259045"/>
    <xdr:sp macro="" textlink="">
      <xdr:nvSpPr>
        <xdr:cNvPr id="167" name="n_4mainValue【体育館・プール】&#10;一人当たり面積"/>
        <xdr:cNvSpPr txBox="1"/>
      </xdr:nvSpPr>
      <xdr:spPr>
        <a:xfrm>
          <a:off x="6737427" y="1101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192" name="直線コネクタ 191"/>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193"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194" name="直線コネクタ 193"/>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195" name="【福祉施設】&#10;有形固定資産減価償却率最大値テキスト"/>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196" name="直線コネクタ 195"/>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197"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8" name="フローチャート: 判断 1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9" name="フローチャート: 判断 198"/>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00" name="フローチャート: 判断 19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01" name="フローチャート: 判断 200"/>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02" name="フローチャート: 判断 201"/>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08" name="楕円 207"/>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09"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10" name="楕円 209"/>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95250</xdr:rowOff>
    </xdr:to>
    <xdr:cxnSp macro="">
      <xdr:nvCxnSpPr>
        <xdr:cNvPr id="211" name="直線コネクタ 210"/>
        <xdr:cNvCxnSpPr/>
      </xdr:nvCxnSpPr>
      <xdr:spPr>
        <a:xfrm>
          <a:off x="3797300" y="14097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12" name="楕円 211"/>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38100</xdr:rowOff>
    </xdr:to>
    <xdr:cxnSp macro="">
      <xdr:nvCxnSpPr>
        <xdr:cNvPr id="213" name="直線コネクタ 212"/>
        <xdr:cNvCxnSpPr/>
      </xdr:nvCxnSpPr>
      <xdr:spPr>
        <a:xfrm>
          <a:off x="2908300" y="1403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14" name="楕円 213"/>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152400</xdr:rowOff>
    </xdr:to>
    <xdr:cxnSp macro="">
      <xdr:nvCxnSpPr>
        <xdr:cNvPr id="215" name="直線コネクタ 214"/>
        <xdr:cNvCxnSpPr/>
      </xdr:nvCxnSpPr>
      <xdr:spPr>
        <a:xfrm>
          <a:off x="2019300" y="1398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216" name="楕円 215"/>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95250</xdr:rowOff>
    </xdr:to>
    <xdr:cxnSp macro="">
      <xdr:nvCxnSpPr>
        <xdr:cNvPr id="217" name="直線コネクタ 216"/>
        <xdr:cNvCxnSpPr/>
      </xdr:nvCxnSpPr>
      <xdr:spPr>
        <a:xfrm>
          <a:off x="1130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8"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19"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20" name="n_3aveValue【福祉施設】&#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221" name="n_4aveValue【福祉施設】&#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222"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23" name="n_2mainValue【福祉施設】&#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24" name="n_3main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225" name="n_4mainValue【福祉施設】&#10;有形固定資産減価償却率"/>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251" name="直線コネクタ 250"/>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2"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3" name="直線コネクタ 252"/>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54" name="【福祉施設】&#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55" name="直線コネクタ 25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256"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57" name="フローチャート: 判断 2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8" name="フローチャート: 判断 257"/>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259" name="フローチャート: 判断 258"/>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260" name="フローチャート: 判断 25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61" name="フローチャート: 判断 260"/>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267" name="楕円 266"/>
        <xdr:cNvSpPr/>
      </xdr:nvSpPr>
      <xdr:spPr>
        <a:xfrm>
          <a:off x="10426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268" name="【福祉施設】&#10;一人当たり面積該当値テキスト"/>
        <xdr:cNvSpPr txBox="1"/>
      </xdr:nvSpPr>
      <xdr:spPr>
        <a:xfrm>
          <a:off x="10515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42818</xdr:rowOff>
    </xdr:from>
    <xdr:to>
      <xdr:col>50</xdr:col>
      <xdr:colOff>165100</xdr:colOff>
      <xdr:row>86</xdr:row>
      <xdr:rowOff>144418</xdr:rowOff>
    </xdr:to>
    <xdr:sp macro="" textlink="">
      <xdr:nvSpPr>
        <xdr:cNvPr id="269" name="楕円 268"/>
        <xdr:cNvSpPr/>
      </xdr:nvSpPr>
      <xdr:spPr>
        <a:xfrm>
          <a:off x="958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93618</xdr:rowOff>
    </xdr:to>
    <xdr:cxnSp macro="">
      <xdr:nvCxnSpPr>
        <xdr:cNvPr id="270" name="直線コネクタ 269"/>
        <xdr:cNvCxnSpPr/>
      </xdr:nvCxnSpPr>
      <xdr:spPr>
        <a:xfrm flipV="1">
          <a:off x="9639300" y="148350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71" name="楕円 270"/>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93618</xdr:rowOff>
    </xdr:from>
    <xdr:to>
      <xdr:col>50</xdr:col>
      <xdr:colOff>114300</xdr:colOff>
      <xdr:row>86</xdr:row>
      <xdr:rowOff>96882</xdr:rowOff>
    </xdr:to>
    <xdr:cxnSp macro="">
      <xdr:nvCxnSpPr>
        <xdr:cNvPr id="272" name="直線コネクタ 271"/>
        <xdr:cNvCxnSpPr/>
      </xdr:nvCxnSpPr>
      <xdr:spPr>
        <a:xfrm flipV="1">
          <a:off x="8750300" y="1483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46082</xdr:rowOff>
    </xdr:from>
    <xdr:to>
      <xdr:col>41</xdr:col>
      <xdr:colOff>101600</xdr:colOff>
      <xdr:row>86</xdr:row>
      <xdr:rowOff>147682</xdr:rowOff>
    </xdr:to>
    <xdr:sp macro="" textlink="">
      <xdr:nvSpPr>
        <xdr:cNvPr id="273" name="楕円 272"/>
        <xdr:cNvSpPr/>
      </xdr:nvSpPr>
      <xdr:spPr>
        <a:xfrm>
          <a:off x="781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96882</xdr:rowOff>
    </xdr:to>
    <xdr:cxnSp macro="">
      <xdr:nvCxnSpPr>
        <xdr:cNvPr id="274" name="直線コネクタ 273"/>
        <xdr:cNvCxnSpPr/>
      </xdr:nvCxnSpPr>
      <xdr:spPr>
        <a:xfrm>
          <a:off x="7861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275" name="楕円 274"/>
        <xdr:cNvSpPr/>
      </xdr:nvSpPr>
      <xdr:spPr>
        <a:xfrm>
          <a:off x="6921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96882</xdr:rowOff>
    </xdr:from>
    <xdr:to>
      <xdr:col>41</xdr:col>
      <xdr:colOff>50800</xdr:colOff>
      <xdr:row>86</xdr:row>
      <xdr:rowOff>100149</xdr:rowOff>
    </xdr:to>
    <xdr:cxnSp macro="">
      <xdr:nvCxnSpPr>
        <xdr:cNvPr id="276" name="直線コネクタ 275"/>
        <xdr:cNvCxnSpPr/>
      </xdr:nvCxnSpPr>
      <xdr:spPr>
        <a:xfrm flipV="1">
          <a:off x="6972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277" name="n_1aveValue【福祉施設】&#10;一人当たり面積"/>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278" name="n_2aveValue【福祉施設】&#10;一人当たり面積"/>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279" name="n_3aveValue【福祉施設】&#10;一人当たり面積"/>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280" name="n_4ave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135545</xdr:rowOff>
    </xdr:from>
    <xdr:ext cx="469744" cy="259045"/>
    <xdr:sp macro="" textlink="">
      <xdr:nvSpPr>
        <xdr:cNvPr id="281" name="n_1mainValue【福祉施設】&#10;一人当たり面積"/>
        <xdr:cNvSpPr txBox="1"/>
      </xdr:nvSpPr>
      <xdr:spPr>
        <a:xfrm>
          <a:off x="9391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82" name="n_2mainValue【福祉施設】&#10;一人当たり面積"/>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283" name="n_3mainValue【福祉施設】&#10;一人当たり面積"/>
        <xdr:cNvSpPr txBox="1"/>
      </xdr:nvSpPr>
      <xdr:spPr>
        <a:xfrm>
          <a:off x="7626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284" name="n_4mainValue【福祉施設】&#10;一人当たり面積"/>
        <xdr:cNvSpPr txBox="1"/>
      </xdr:nvSpPr>
      <xdr:spPr>
        <a:xfrm>
          <a:off x="6737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1" name="テキスト ボックス 3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2" name="直線コネクタ 3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3" name="テキスト ボックス 31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4" name="直線コネクタ 3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5" name="テキスト ボックス 3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6" name="直線コネクタ 3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7" name="テキスト ボックス 3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8" name="直線コネクタ 3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9" name="テキスト ボックス 3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0" name="直線コネクタ 3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1" name="テキスト ボックス 3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2" name="直線コネクタ 3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3" name="テキスト ボックス 32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326" name="直線コネクタ 325"/>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7" name="【一般廃棄物処理施設】&#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8" name="直線コネクタ 327"/>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9" name="【一般廃棄物処理施設】&#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30" name="直線コネクタ 329"/>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331" name="【一般廃棄物処理施設】&#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32" name="フローチャート: 判断 331"/>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333" name="フローチャート: 判断 332"/>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334" name="フローチャート: 判断 333"/>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335" name="フローチャート: 判断 334"/>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336" name="フローチャート: 判断 335"/>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342" name="楕円 341"/>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343" name="【一般廃棄物処理施設】&#10;有形固定資産減価償却率該当値テキスト"/>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344" name="楕円 343"/>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37011</xdr:rowOff>
    </xdr:from>
    <xdr:to>
      <xdr:col>85</xdr:col>
      <xdr:colOff>127000</xdr:colOff>
      <xdr:row>36</xdr:row>
      <xdr:rowOff>164374</xdr:rowOff>
    </xdr:to>
    <xdr:cxnSp macro="">
      <xdr:nvCxnSpPr>
        <xdr:cNvPr id="345" name="直線コネクタ 344"/>
        <xdr:cNvCxnSpPr/>
      </xdr:nvCxnSpPr>
      <xdr:spPr>
        <a:xfrm flipV="1">
          <a:off x="15481300" y="620921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46" name="楕円 345"/>
        <xdr:cNvSpPr/>
      </xdr:nvSpPr>
      <xdr:spPr>
        <a:xfrm>
          <a:off x="14541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120287</xdr:rowOff>
    </xdr:from>
    <xdr:to>
      <xdr:col>81</xdr:col>
      <xdr:colOff>50800</xdr:colOff>
      <xdr:row>36</xdr:row>
      <xdr:rowOff>164374</xdr:rowOff>
    </xdr:to>
    <xdr:cxnSp macro="">
      <xdr:nvCxnSpPr>
        <xdr:cNvPr id="347" name="直線コネクタ 346"/>
        <xdr:cNvCxnSpPr/>
      </xdr:nvCxnSpPr>
      <xdr:spPr>
        <a:xfrm>
          <a:off x="14592300" y="62924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48" name="楕円 347"/>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120287</xdr:rowOff>
    </xdr:to>
    <xdr:cxnSp macro="">
      <xdr:nvCxnSpPr>
        <xdr:cNvPr id="349" name="直線コネクタ 348"/>
        <xdr:cNvCxnSpPr/>
      </xdr:nvCxnSpPr>
      <xdr:spPr>
        <a:xfrm>
          <a:off x="13703300" y="62484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152763</xdr:rowOff>
    </xdr:from>
    <xdr:to>
      <xdr:col>67</xdr:col>
      <xdr:colOff>101600</xdr:colOff>
      <xdr:row>36</xdr:row>
      <xdr:rowOff>82913</xdr:rowOff>
    </xdr:to>
    <xdr:sp macro="" textlink="">
      <xdr:nvSpPr>
        <xdr:cNvPr id="350" name="楕円 349"/>
        <xdr:cNvSpPr/>
      </xdr:nvSpPr>
      <xdr:spPr>
        <a:xfrm>
          <a:off x="12763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32113</xdr:rowOff>
    </xdr:from>
    <xdr:to>
      <xdr:col>71</xdr:col>
      <xdr:colOff>177800</xdr:colOff>
      <xdr:row>36</xdr:row>
      <xdr:rowOff>76200</xdr:rowOff>
    </xdr:to>
    <xdr:cxnSp macro="">
      <xdr:nvCxnSpPr>
        <xdr:cNvPr id="351" name="直線コネクタ 350"/>
        <xdr:cNvCxnSpPr/>
      </xdr:nvCxnSpPr>
      <xdr:spPr>
        <a:xfrm>
          <a:off x="12814300" y="62043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352" name="n_1aveValue【一般廃棄物処理施設】&#10;有形固定資産減価償却率"/>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353" name="n_2aveValue【一般廃棄物処理施設】&#10;有形固定資産減価償却率"/>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354" name="n_3aveValue【一般廃棄物処理施設】&#10;有形固定資産減価償却率"/>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355" name="n_4aveValue【一般廃棄物処理施設】&#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60251</xdr:rowOff>
    </xdr:from>
    <xdr:ext cx="405111" cy="259045"/>
    <xdr:sp macro="" textlink="">
      <xdr:nvSpPr>
        <xdr:cNvPr id="356" name="n_1mainValue【一般廃棄物処理施設】&#10;有形固定資産減価償却率"/>
        <xdr:cNvSpPr txBox="1"/>
      </xdr:nvSpPr>
      <xdr:spPr>
        <a:xfrm>
          <a:off x="15266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57" name="n_2main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358" name="n_3main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99440</xdr:rowOff>
    </xdr:from>
    <xdr:ext cx="405111" cy="259045"/>
    <xdr:sp macro="" textlink="">
      <xdr:nvSpPr>
        <xdr:cNvPr id="359" name="n_4mainValue【一般廃棄物処理施設】&#10;有形固定資産減価償却率"/>
        <xdr:cNvSpPr txBox="1"/>
      </xdr:nvSpPr>
      <xdr:spPr>
        <a:xfrm>
          <a:off x="12611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1" name="テキスト ボックス 3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3" name="テキスト ボックス 37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5" name="テキスト ボックス 3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1" name="テキスト ボックス 3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139751</xdr:rowOff>
    </xdr:from>
    <xdr:to>
      <xdr:col>116</xdr:col>
      <xdr:colOff>62864</xdr:colOff>
      <xdr:row>42</xdr:row>
      <xdr:rowOff>32194</xdr:rowOff>
    </xdr:to>
    <xdr:cxnSp macro="">
      <xdr:nvCxnSpPr>
        <xdr:cNvPr id="383" name="直線コネクタ 382"/>
        <xdr:cNvCxnSpPr/>
      </xdr:nvCxnSpPr>
      <xdr:spPr>
        <a:xfrm flipV="1">
          <a:off x="22160864" y="6311951"/>
          <a:ext cx="0" cy="92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36021</xdr:rowOff>
    </xdr:from>
    <xdr:ext cx="469744" cy="259045"/>
    <xdr:sp macro="" textlink="">
      <xdr:nvSpPr>
        <xdr:cNvPr id="384" name="【一般廃棄物処理施設】&#10;一人当たり有形固定資産（償却資産）額最小値テキスト"/>
        <xdr:cNvSpPr txBox="1"/>
      </xdr:nvSpPr>
      <xdr:spPr>
        <a:xfrm>
          <a:off x="22199600" y="723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32194</xdr:rowOff>
    </xdr:from>
    <xdr:to>
      <xdr:col>116</xdr:col>
      <xdr:colOff>152400</xdr:colOff>
      <xdr:row>42</xdr:row>
      <xdr:rowOff>32194</xdr:rowOff>
    </xdr:to>
    <xdr:cxnSp macro="">
      <xdr:nvCxnSpPr>
        <xdr:cNvPr id="385" name="直線コネクタ 384"/>
        <xdr:cNvCxnSpPr/>
      </xdr:nvCxnSpPr>
      <xdr:spPr>
        <a:xfrm>
          <a:off x="22072600" y="72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86428</xdr:rowOff>
    </xdr:from>
    <xdr:ext cx="599010" cy="259045"/>
    <xdr:sp macro="" textlink="">
      <xdr:nvSpPr>
        <xdr:cNvPr id="386" name="【一般廃棄物処理施設】&#10;一人当たり有形固定資産（償却資産）額最大値テキスト"/>
        <xdr:cNvSpPr txBox="1"/>
      </xdr:nvSpPr>
      <xdr:spPr>
        <a:xfrm>
          <a:off x="22199600" y="60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139751</xdr:rowOff>
    </xdr:from>
    <xdr:to>
      <xdr:col>116</xdr:col>
      <xdr:colOff>152400</xdr:colOff>
      <xdr:row>36</xdr:row>
      <xdr:rowOff>139751</xdr:rowOff>
    </xdr:to>
    <xdr:cxnSp macro="">
      <xdr:nvCxnSpPr>
        <xdr:cNvPr id="387" name="直線コネクタ 386"/>
        <xdr:cNvCxnSpPr/>
      </xdr:nvCxnSpPr>
      <xdr:spPr>
        <a:xfrm>
          <a:off x="22072600" y="63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169852</xdr:rowOff>
    </xdr:from>
    <xdr:ext cx="534377" cy="259045"/>
    <xdr:sp macro="" textlink="">
      <xdr:nvSpPr>
        <xdr:cNvPr id="388" name="【一般廃棄物処理施設】&#10;一人当たり有形固定資産（償却資産）額平均値テキスト"/>
        <xdr:cNvSpPr txBox="1"/>
      </xdr:nvSpPr>
      <xdr:spPr>
        <a:xfrm>
          <a:off x="22199600" y="6856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19975</xdr:rowOff>
    </xdr:from>
    <xdr:to>
      <xdr:col>116</xdr:col>
      <xdr:colOff>114300</xdr:colOff>
      <xdr:row>40</xdr:row>
      <xdr:rowOff>121575</xdr:rowOff>
    </xdr:to>
    <xdr:sp macro="" textlink="">
      <xdr:nvSpPr>
        <xdr:cNvPr id="389" name="フローチャート: 判断 388"/>
        <xdr:cNvSpPr/>
      </xdr:nvSpPr>
      <xdr:spPr>
        <a:xfrm>
          <a:off x="22110700" y="68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63888</xdr:rowOff>
    </xdr:from>
    <xdr:to>
      <xdr:col>112</xdr:col>
      <xdr:colOff>38100</xdr:colOff>
      <xdr:row>39</xdr:row>
      <xdr:rowOff>165488</xdr:rowOff>
    </xdr:to>
    <xdr:sp macro="" textlink="">
      <xdr:nvSpPr>
        <xdr:cNvPr id="390" name="フローチャート: 判断 389"/>
        <xdr:cNvSpPr/>
      </xdr:nvSpPr>
      <xdr:spPr>
        <a:xfrm>
          <a:off x="21272500" y="675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90692</xdr:rowOff>
    </xdr:from>
    <xdr:to>
      <xdr:col>107</xdr:col>
      <xdr:colOff>101600</xdr:colOff>
      <xdr:row>40</xdr:row>
      <xdr:rowOff>20842</xdr:rowOff>
    </xdr:to>
    <xdr:sp macro="" textlink="">
      <xdr:nvSpPr>
        <xdr:cNvPr id="391" name="フローチャート: 判断 390"/>
        <xdr:cNvSpPr/>
      </xdr:nvSpPr>
      <xdr:spPr>
        <a:xfrm>
          <a:off x="20383500" y="67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127169</xdr:rowOff>
    </xdr:from>
    <xdr:to>
      <xdr:col>102</xdr:col>
      <xdr:colOff>165100</xdr:colOff>
      <xdr:row>40</xdr:row>
      <xdr:rowOff>57319</xdr:rowOff>
    </xdr:to>
    <xdr:sp macro="" textlink="">
      <xdr:nvSpPr>
        <xdr:cNvPr id="392" name="フローチャート: 判断 391"/>
        <xdr:cNvSpPr/>
      </xdr:nvSpPr>
      <xdr:spPr>
        <a:xfrm>
          <a:off x="19494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99112</xdr:rowOff>
    </xdr:from>
    <xdr:to>
      <xdr:col>98</xdr:col>
      <xdr:colOff>38100</xdr:colOff>
      <xdr:row>40</xdr:row>
      <xdr:rowOff>29262</xdr:rowOff>
    </xdr:to>
    <xdr:sp macro="" textlink="">
      <xdr:nvSpPr>
        <xdr:cNvPr id="393" name="フローチャート: 判断 392"/>
        <xdr:cNvSpPr/>
      </xdr:nvSpPr>
      <xdr:spPr>
        <a:xfrm>
          <a:off x="18605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88951</xdr:rowOff>
    </xdr:from>
    <xdr:to>
      <xdr:col>116</xdr:col>
      <xdr:colOff>114300</xdr:colOff>
      <xdr:row>37</xdr:row>
      <xdr:rowOff>19101</xdr:rowOff>
    </xdr:to>
    <xdr:sp macro="" textlink="">
      <xdr:nvSpPr>
        <xdr:cNvPr id="399" name="楕円 398"/>
        <xdr:cNvSpPr/>
      </xdr:nvSpPr>
      <xdr:spPr>
        <a:xfrm>
          <a:off x="22110700" y="62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41978</xdr:rowOff>
    </xdr:from>
    <xdr:ext cx="599010" cy="259045"/>
    <xdr:sp macro="" textlink="">
      <xdr:nvSpPr>
        <xdr:cNvPr id="400" name="【一般廃棄物処理施設】&#10;一人当たり有形固定資産（償却資産）額該当値テキスト"/>
        <xdr:cNvSpPr txBox="1"/>
      </xdr:nvSpPr>
      <xdr:spPr>
        <a:xfrm>
          <a:off x="22199600" y="62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100023</xdr:rowOff>
    </xdr:from>
    <xdr:to>
      <xdr:col>112</xdr:col>
      <xdr:colOff>38100</xdr:colOff>
      <xdr:row>34</xdr:row>
      <xdr:rowOff>30173</xdr:rowOff>
    </xdr:to>
    <xdr:sp macro="" textlink="">
      <xdr:nvSpPr>
        <xdr:cNvPr id="401" name="楕円 400"/>
        <xdr:cNvSpPr/>
      </xdr:nvSpPr>
      <xdr:spPr>
        <a:xfrm>
          <a:off x="21272500" y="57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150823</xdr:rowOff>
    </xdr:from>
    <xdr:to>
      <xdr:col>116</xdr:col>
      <xdr:colOff>63500</xdr:colOff>
      <xdr:row>36</xdr:row>
      <xdr:rowOff>139751</xdr:rowOff>
    </xdr:to>
    <xdr:cxnSp macro="">
      <xdr:nvCxnSpPr>
        <xdr:cNvPr id="402" name="直線コネクタ 401"/>
        <xdr:cNvCxnSpPr/>
      </xdr:nvCxnSpPr>
      <xdr:spPr>
        <a:xfrm>
          <a:off x="21323300" y="5808673"/>
          <a:ext cx="838200" cy="5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148090</xdr:rowOff>
    </xdr:from>
    <xdr:to>
      <xdr:col>107</xdr:col>
      <xdr:colOff>101600</xdr:colOff>
      <xdr:row>34</xdr:row>
      <xdr:rowOff>78240</xdr:rowOff>
    </xdr:to>
    <xdr:sp macro="" textlink="">
      <xdr:nvSpPr>
        <xdr:cNvPr id="403" name="楕円 402"/>
        <xdr:cNvSpPr/>
      </xdr:nvSpPr>
      <xdr:spPr>
        <a:xfrm>
          <a:off x="20383500" y="58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150823</xdr:rowOff>
    </xdr:from>
    <xdr:to>
      <xdr:col>111</xdr:col>
      <xdr:colOff>177800</xdr:colOff>
      <xdr:row>34</xdr:row>
      <xdr:rowOff>27440</xdr:rowOff>
    </xdr:to>
    <xdr:cxnSp macro="">
      <xdr:nvCxnSpPr>
        <xdr:cNvPr id="404" name="直線コネクタ 403"/>
        <xdr:cNvCxnSpPr/>
      </xdr:nvCxnSpPr>
      <xdr:spPr>
        <a:xfrm flipV="1">
          <a:off x="20434300" y="5808673"/>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14420</xdr:rowOff>
    </xdr:from>
    <xdr:to>
      <xdr:col>102</xdr:col>
      <xdr:colOff>165100</xdr:colOff>
      <xdr:row>34</xdr:row>
      <xdr:rowOff>116020</xdr:rowOff>
    </xdr:to>
    <xdr:sp macro="" textlink="">
      <xdr:nvSpPr>
        <xdr:cNvPr id="405" name="楕円 404"/>
        <xdr:cNvSpPr/>
      </xdr:nvSpPr>
      <xdr:spPr>
        <a:xfrm>
          <a:off x="19494500" y="58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27440</xdr:rowOff>
    </xdr:from>
    <xdr:to>
      <xdr:col>107</xdr:col>
      <xdr:colOff>50800</xdr:colOff>
      <xdr:row>34</xdr:row>
      <xdr:rowOff>65220</xdr:rowOff>
    </xdr:to>
    <xdr:cxnSp macro="">
      <xdr:nvCxnSpPr>
        <xdr:cNvPr id="406" name="直線コネクタ 405"/>
        <xdr:cNvCxnSpPr/>
      </xdr:nvCxnSpPr>
      <xdr:spPr>
        <a:xfrm flipV="1">
          <a:off x="19545300" y="5856740"/>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43353</xdr:rowOff>
    </xdr:from>
    <xdr:to>
      <xdr:col>98</xdr:col>
      <xdr:colOff>38100</xdr:colOff>
      <xdr:row>34</xdr:row>
      <xdr:rowOff>144953</xdr:rowOff>
    </xdr:to>
    <xdr:sp macro="" textlink="">
      <xdr:nvSpPr>
        <xdr:cNvPr id="407" name="楕円 406"/>
        <xdr:cNvSpPr/>
      </xdr:nvSpPr>
      <xdr:spPr>
        <a:xfrm>
          <a:off x="18605500" y="58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65220</xdr:rowOff>
    </xdr:from>
    <xdr:to>
      <xdr:col>102</xdr:col>
      <xdr:colOff>114300</xdr:colOff>
      <xdr:row>34</xdr:row>
      <xdr:rowOff>94153</xdr:rowOff>
    </xdr:to>
    <xdr:cxnSp macro="">
      <xdr:nvCxnSpPr>
        <xdr:cNvPr id="408" name="直線コネクタ 407"/>
        <xdr:cNvCxnSpPr/>
      </xdr:nvCxnSpPr>
      <xdr:spPr>
        <a:xfrm flipV="1">
          <a:off x="18656300" y="5894520"/>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156615</xdr:rowOff>
    </xdr:from>
    <xdr:ext cx="599010" cy="259045"/>
    <xdr:sp macro="" textlink="">
      <xdr:nvSpPr>
        <xdr:cNvPr id="409" name="n_1aveValue【一般廃棄物処理施設】&#10;一人当たり有形固定資産（償却資産）額"/>
        <xdr:cNvSpPr txBox="1"/>
      </xdr:nvSpPr>
      <xdr:spPr>
        <a:xfrm>
          <a:off x="21011095" y="684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11969</xdr:rowOff>
    </xdr:from>
    <xdr:ext cx="599010" cy="259045"/>
    <xdr:sp macro="" textlink="">
      <xdr:nvSpPr>
        <xdr:cNvPr id="410" name="n_2aveValue【一般廃棄物処理施設】&#10;一人当たり有形固定資産（償却資産）額"/>
        <xdr:cNvSpPr txBox="1"/>
      </xdr:nvSpPr>
      <xdr:spPr>
        <a:xfrm>
          <a:off x="20134795" y="68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48446</xdr:rowOff>
    </xdr:from>
    <xdr:ext cx="534377" cy="259045"/>
    <xdr:sp macro="" textlink="">
      <xdr:nvSpPr>
        <xdr:cNvPr id="411" name="n_3aveValue【一般廃棄物処理施設】&#10;一人当たり有形固定資産（償却資産）額"/>
        <xdr:cNvSpPr txBox="1"/>
      </xdr:nvSpPr>
      <xdr:spPr>
        <a:xfrm>
          <a:off x="19278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20389</xdr:rowOff>
    </xdr:from>
    <xdr:ext cx="599010" cy="259045"/>
    <xdr:sp macro="" textlink="">
      <xdr:nvSpPr>
        <xdr:cNvPr id="412" name="n_4aveValue【一般廃棄物処理施設】&#10;一人当たり有形固定資産（償却資産）額"/>
        <xdr:cNvSpPr txBox="1"/>
      </xdr:nvSpPr>
      <xdr:spPr>
        <a:xfrm>
          <a:off x="18356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46700</xdr:rowOff>
    </xdr:from>
    <xdr:ext cx="599010" cy="259045"/>
    <xdr:sp macro="" textlink="">
      <xdr:nvSpPr>
        <xdr:cNvPr id="413" name="n_1mainValue【一般廃棄物処理施設】&#10;一人当たり有形固定資産（償却資産）額"/>
        <xdr:cNvSpPr txBox="1"/>
      </xdr:nvSpPr>
      <xdr:spPr>
        <a:xfrm>
          <a:off x="21011095" y="55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94767</xdr:rowOff>
    </xdr:from>
    <xdr:ext cx="599010" cy="259045"/>
    <xdr:sp macro="" textlink="">
      <xdr:nvSpPr>
        <xdr:cNvPr id="414" name="n_2mainValue【一般廃棄物処理施設】&#10;一人当たり有形固定資産（償却資産）額"/>
        <xdr:cNvSpPr txBox="1"/>
      </xdr:nvSpPr>
      <xdr:spPr>
        <a:xfrm>
          <a:off x="20134795" y="55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132547</xdr:rowOff>
    </xdr:from>
    <xdr:ext cx="599010" cy="259045"/>
    <xdr:sp macro="" textlink="">
      <xdr:nvSpPr>
        <xdr:cNvPr id="415" name="n_3mainValue【一般廃棄物処理施設】&#10;一人当たり有形固定資産（償却資産）額"/>
        <xdr:cNvSpPr txBox="1"/>
      </xdr:nvSpPr>
      <xdr:spPr>
        <a:xfrm>
          <a:off x="19245795" y="56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161480</xdr:rowOff>
    </xdr:from>
    <xdr:ext cx="599010" cy="259045"/>
    <xdr:sp macro="" textlink="">
      <xdr:nvSpPr>
        <xdr:cNvPr id="416" name="n_4mainValue【一般廃棄物処理施設】&#10;一人当たり有形固定資産（償却資産）額"/>
        <xdr:cNvSpPr txBox="1"/>
      </xdr:nvSpPr>
      <xdr:spPr>
        <a:xfrm>
          <a:off x="18356795" y="56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9" name="テキスト ボックス 42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439" name="直線コネクタ 438"/>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440"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441" name="直線コネクタ 440"/>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442"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443" name="直線コネクタ 442"/>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67073</xdr:rowOff>
    </xdr:from>
    <xdr:ext cx="405111" cy="259045"/>
    <xdr:sp macro="" textlink="">
      <xdr:nvSpPr>
        <xdr:cNvPr id="444" name="【保健センター・保健所】&#10;有形固定資産減価償却率平均値テキスト"/>
        <xdr:cNvSpPr txBox="1"/>
      </xdr:nvSpPr>
      <xdr:spPr>
        <a:xfrm>
          <a:off x="16357600" y="983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445" name="フローチャート: 判断 444"/>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446" name="フローチャート: 判断 445"/>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447" name="フローチャート: 判断 446"/>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448" name="フローチャート: 判断 447"/>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449" name="フローチャート: 判断 448"/>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54356</xdr:rowOff>
    </xdr:from>
    <xdr:to>
      <xdr:col>85</xdr:col>
      <xdr:colOff>177800</xdr:colOff>
      <xdr:row>56</xdr:row>
      <xdr:rowOff>155956</xdr:rowOff>
    </xdr:to>
    <xdr:sp macro="" textlink="">
      <xdr:nvSpPr>
        <xdr:cNvPr id="455" name="楕円 454"/>
        <xdr:cNvSpPr/>
      </xdr:nvSpPr>
      <xdr:spPr>
        <a:xfrm>
          <a:off x="162687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77233</xdr:rowOff>
    </xdr:from>
    <xdr:ext cx="405111" cy="259045"/>
    <xdr:sp macro="" textlink="">
      <xdr:nvSpPr>
        <xdr:cNvPr id="456" name="【保健センター・保健所】&#10;有形固定資産減価償却率該当値テキスト"/>
        <xdr:cNvSpPr txBox="1"/>
      </xdr:nvSpPr>
      <xdr:spPr>
        <a:xfrm>
          <a:off x="16357600" y="950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xdr:rowOff>
    </xdr:from>
    <xdr:to>
      <xdr:col>81</xdr:col>
      <xdr:colOff>101600</xdr:colOff>
      <xdr:row>56</xdr:row>
      <xdr:rowOff>110236</xdr:rowOff>
    </xdr:to>
    <xdr:sp macro="" textlink="">
      <xdr:nvSpPr>
        <xdr:cNvPr id="457" name="楕円 456"/>
        <xdr:cNvSpPr/>
      </xdr:nvSpPr>
      <xdr:spPr>
        <a:xfrm>
          <a:off x="15430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59436</xdr:rowOff>
    </xdr:from>
    <xdr:to>
      <xdr:col>85</xdr:col>
      <xdr:colOff>127000</xdr:colOff>
      <xdr:row>56</xdr:row>
      <xdr:rowOff>105156</xdr:rowOff>
    </xdr:to>
    <xdr:cxnSp macro="">
      <xdr:nvCxnSpPr>
        <xdr:cNvPr id="458" name="直線コネクタ 457"/>
        <xdr:cNvCxnSpPr/>
      </xdr:nvCxnSpPr>
      <xdr:spPr>
        <a:xfrm>
          <a:off x="15481300" y="9660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132080</xdr:rowOff>
    </xdr:from>
    <xdr:to>
      <xdr:col>76</xdr:col>
      <xdr:colOff>165100</xdr:colOff>
      <xdr:row>56</xdr:row>
      <xdr:rowOff>62230</xdr:rowOff>
    </xdr:to>
    <xdr:sp macro="" textlink="">
      <xdr:nvSpPr>
        <xdr:cNvPr id="459" name="楕円 458"/>
        <xdr:cNvSpPr/>
      </xdr:nvSpPr>
      <xdr:spPr>
        <a:xfrm>
          <a:off x="1454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56</xdr:row>
      <xdr:rowOff>59436</xdr:rowOff>
    </xdr:to>
    <xdr:cxnSp macro="">
      <xdr:nvCxnSpPr>
        <xdr:cNvPr id="460" name="直線コネクタ 459"/>
        <xdr:cNvCxnSpPr/>
      </xdr:nvCxnSpPr>
      <xdr:spPr>
        <a:xfrm>
          <a:off x="14592300" y="96126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16510</xdr:rowOff>
    </xdr:to>
    <xdr:sp macro="" textlink="">
      <xdr:nvSpPr>
        <xdr:cNvPr id="461" name="楕円 460"/>
        <xdr:cNvSpPr/>
      </xdr:nvSpPr>
      <xdr:spPr>
        <a:xfrm>
          <a:off x="13652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137160</xdr:rowOff>
    </xdr:from>
    <xdr:to>
      <xdr:col>76</xdr:col>
      <xdr:colOff>114300</xdr:colOff>
      <xdr:row>56</xdr:row>
      <xdr:rowOff>11430</xdr:rowOff>
    </xdr:to>
    <xdr:cxnSp macro="">
      <xdr:nvCxnSpPr>
        <xdr:cNvPr id="462" name="直線コネクタ 461"/>
        <xdr:cNvCxnSpPr/>
      </xdr:nvCxnSpPr>
      <xdr:spPr>
        <a:xfrm>
          <a:off x="13703300" y="9566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40640</xdr:rowOff>
    </xdr:from>
    <xdr:to>
      <xdr:col>67</xdr:col>
      <xdr:colOff>101600</xdr:colOff>
      <xdr:row>55</xdr:row>
      <xdr:rowOff>142240</xdr:rowOff>
    </xdr:to>
    <xdr:sp macro="" textlink="">
      <xdr:nvSpPr>
        <xdr:cNvPr id="463" name="楕円 462"/>
        <xdr:cNvSpPr/>
      </xdr:nvSpPr>
      <xdr:spPr>
        <a:xfrm>
          <a:off x="12763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91440</xdr:rowOff>
    </xdr:from>
    <xdr:to>
      <xdr:col>71</xdr:col>
      <xdr:colOff>177800</xdr:colOff>
      <xdr:row>55</xdr:row>
      <xdr:rowOff>137160</xdr:rowOff>
    </xdr:to>
    <xdr:cxnSp macro="">
      <xdr:nvCxnSpPr>
        <xdr:cNvPr id="464" name="直線コネクタ 463"/>
        <xdr:cNvCxnSpPr/>
      </xdr:nvCxnSpPr>
      <xdr:spPr>
        <a:xfrm>
          <a:off x="12814300" y="9521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57929</xdr:rowOff>
    </xdr:from>
    <xdr:ext cx="405111" cy="259045"/>
    <xdr:sp macro="" textlink="">
      <xdr:nvSpPr>
        <xdr:cNvPr id="465" name="n_1aveValue【保健センター・保健所】&#10;有形固定資産減価償却率"/>
        <xdr:cNvSpPr txBox="1"/>
      </xdr:nvSpPr>
      <xdr:spPr>
        <a:xfrm>
          <a:off x="152660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23639</xdr:rowOff>
    </xdr:from>
    <xdr:ext cx="405111" cy="259045"/>
    <xdr:sp macro="" textlink="">
      <xdr:nvSpPr>
        <xdr:cNvPr id="466" name="n_2aveValue【保健センター・保健所】&#10;有形固定資産減価償却率"/>
        <xdr:cNvSpPr txBox="1"/>
      </xdr:nvSpPr>
      <xdr:spPr>
        <a:xfrm>
          <a:off x="14389744" y="979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149369</xdr:rowOff>
    </xdr:from>
    <xdr:ext cx="405111" cy="259045"/>
    <xdr:sp macro="" textlink="">
      <xdr:nvSpPr>
        <xdr:cNvPr id="467" name="n_3aveValue【保健センター・保健所】&#10;有形固定資産減価償却率"/>
        <xdr:cNvSpPr txBox="1"/>
      </xdr:nvSpPr>
      <xdr:spPr>
        <a:xfrm>
          <a:off x="13500744" y="97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133367</xdr:rowOff>
    </xdr:from>
    <xdr:ext cx="405111" cy="259045"/>
    <xdr:sp macro="" textlink="">
      <xdr:nvSpPr>
        <xdr:cNvPr id="468" name="n_4aveValue【保健センター・保健所】&#10;有形固定資産減価償却率"/>
        <xdr:cNvSpPr txBox="1"/>
      </xdr:nvSpPr>
      <xdr:spPr>
        <a:xfrm>
          <a:off x="126117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126763</xdr:rowOff>
    </xdr:from>
    <xdr:ext cx="405111" cy="259045"/>
    <xdr:sp macro="" textlink="">
      <xdr:nvSpPr>
        <xdr:cNvPr id="469" name="n_1mainValue【保健センター・保健所】&#10;有形固定資産減価償却率"/>
        <xdr:cNvSpPr txBox="1"/>
      </xdr:nvSpPr>
      <xdr:spPr>
        <a:xfrm>
          <a:off x="152660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78757</xdr:rowOff>
    </xdr:from>
    <xdr:ext cx="405111" cy="259045"/>
    <xdr:sp macro="" textlink="">
      <xdr:nvSpPr>
        <xdr:cNvPr id="470" name="n_2mainValue【保健センター・保健所】&#10;有形固定資産減価償却率"/>
        <xdr:cNvSpPr txBox="1"/>
      </xdr:nvSpPr>
      <xdr:spPr>
        <a:xfrm>
          <a:off x="14389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33037</xdr:rowOff>
    </xdr:from>
    <xdr:ext cx="405111" cy="259045"/>
    <xdr:sp macro="" textlink="">
      <xdr:nvSpPr>
        <xdr:cNvPr id="471" name="n_3mainValue【保健センター・保健所】&#10;有形固定資産減価償却率"/>
        <xdr:cNvSpPr txBox="1"/>
      </xdr:nvSpPr>
      <xdr:spPr>
        <a:xfrm>
          <a:off x="13500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158767</xdr:rowOff>
    </xdr:from>
    <xdr:ext cx="405111" cy="259045"/>
    <xdr:sp macro="" textlink="">
      <xdr:nvSpPr>
        <xdr:cNvPr id="472" name="n_4mainValue【保健センター・保健所】&#10;有形固定資産減価償却率"/>
        <xdr:cNvSpPr txBox="1"/>
      </xdr:nvSpPr>
      <xdr:spPr>
        <a:xfrm>
          <a:off x="126117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496" name="直線コネクタ 495"/>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9"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00" name="直線コネクタ 499"/>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1"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02" name="フローチャート: 判断 501"/>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03" name="フローチャート: 判断 502"/>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04" name="フローチャート: 判断 503"/>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05" name="フローチャート: 判断 504"/>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06" name="フローチャート: 判断 505"/>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512" name="楕円 511"/>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513" name="【保健センター・保健所】&#10;一人当たり面積該当値テキスト"/>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514" name="楕円 513"/>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515" name="直線コネクタ 514"/>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16" name="楕円 515"/>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38100</xdr:rowOff>
    </xdr:to>
    <xdr:cxnSp macro="">
      <xdr:nvCxnSpPr>
        <xdr:cNvPr id="517" name="直線コネクタ 516"/>
        <xdr:cNvCxnSpPr/>
      </xdr:nvCxnSpPr>
      <xdr:spPr>
        <a:xfrm flipV="1">
          <a:off x="20434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18" name="楕円 517"/>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45720</xdr:rowOff>
    </xdr:to>
    <xdr:cxnSp macro="">
      <xdr:nvCxnSpPr>
        <xdr:cNvPr id="519" name="直線コネクタ 518"/>
        <xdr:cNvCxnSpPr/>
      </xdr:nvCxnSpPr>
      <xdr:spPr>
        <a:xfrm flipV="1">
          <a:off x="19545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520" name="楕円 519"/>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521" name="直線コネクタ 520"/>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22" name="n_1ave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523" name="n_2ave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24"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25"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526" name="n_1mainValue【保健センター・保健所】&#10;一人当たり面積"/>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527"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28" name="n_3main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529" name="n_4mainValue【保健センター・保健所】&#10;一人当たり面積"/>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554" name="直線コネクタ 553"/>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55"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56" name="直線コネクタ 555"/>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8" name="直線コネクタ 5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9"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60" name="フローチャート: 判断 55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61" name="フローチャート: 判断 560"/>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62" name="フローチャート: 判断 561"/>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563" name="フローチャート: 判断 562"/>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564" name="フローチャート: 判断 563"/>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42545</xdr:rowOff>
    </xdr:from>
    <xdr:to>
      <xdr:col>85</xdr:col>
      <xdr:colOff>177800</xdr:colOff>
      <xdr:row>84</xdr:row>
      <xdr:rowOff>144145</xdr:rowOff>
    </xdr:to>
    <xdr:sp macro="" textlink="">
      <xdr:nvSpPr>
        <xdr:cNvPr id="570" name="楕円 569"/>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20972</xdr:rowOff>
    </xdr:from>
    <xdr:ext cx="405111" cy="259045"/>
    <xdr:sp macro="" textlink="">
      <xdr:nvSpPr>
        <xdr:cNvPr id="571" name="【消防施設】&#10;有形固定資産減価償却率該当値テキスト"/>
        <xdr:cNvSpPr txBox="1"/>
      </xdr:nvSpPr>
      <xdr:spPr>
        <a:xfrm>
          <a:off x="16357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2539</xdr:rowOff>
    </xdr:from>
    <xdr:to>
      <xdr:col>81</xdr:col>
      <xdr:colOff>101600</xdr:colOff>
      <xdr:row>84</xdr:row>
      <xdr:rowOff>104139</xdr:rowOff>
    </xdr:to>
    <xdr:sp macro="" textlink="">
      <xdr:nvSpPr>
        <xdr:cNvPr id="572" name="楕円 571"/>
        <xdr:cNvSpPr/>
      </xdr:nvSpPr>
      <xdr:spPr>
        <a:xfrm>
          <a:off x="1543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53339</xdr:rowOff>
    </xdr:from>
    <xdr:to>
      <xdr:col>85</xdr:col>
      <xdr:colOff>127000</xdr:colOff>
      <xdr:row>84</xdr:row>
      <xdr:rowOff>93345</xdr:rowOff>
    </xdr:to>
    <xdr:cxnSp macro="">
      <xdr:nvCxnSpPr>
        <xdr:cNvPr id="573" name="直線コネクタ 572"/>
        <xdr:cNvCxnSpPr/>
      </xdr:nvCxnSpPr>
      <xdr:spPr>
        <a:xfrm>
          <a:off x="15481300" y="144551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132080</xdr:rowOff>
    </xdr:from>
    <xdr:to>
      <xdr:col>76</xdr:col>
      <xdr:colOff>165100</xdr:colOff>
      <xdr:row>84</xdr:row>
      <xdr:rowOff>62230</xdr:rowOff>
    </xdr:to>
    <xdr:sp macro="" textlink="">
      <xdr:nvSpPr>
        <xdr:cNvPr id="574" name="楕円 573"/>
        <xdr:cNvSpPr/>
      </xdr:nvSpPr>
      <xdr:spPr>
        <a:xfrm>
          <a:off x="1454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xdr:rowOff>
    </xdr:from>
    <xdr:to>
      <xdr:col>81</xdr:col>
      <xdr:colOff>50800</xdr:colOff>
      <xdr:row>84</xdr:row>
      <xdr:rowOff>53339</xdr:rowOff>
    </xdr:to>
    <xdr:cxnSp macro="">
      <xdr:nvCxnSpPr>
        <xdr:cNvPr id="575" name="直線コネクタ 574"/>
        <xdr:cNvCxnSpPr/>
      </xdr:nvCxnSpPr>
      <xdr:spPr>
        <a:xfrm>
          <a:off x="14592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576" name="楕円 575"/>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84</xdr:row>
      <xdr:rowOff>11430</xdr:rowOff>
    </xdr:to>
    <xdr:cxnSp macro="">
      <xdr:nvCxnSpPr>
        <xdr:cNvPr id="577" name="直線コネクタ 576"/>
        <xdr:cNvCxnSpPr/>
      </xdr:nvCxnSpPr>
      <xdr:spPr>
        <a:xfrm>
          <a:off x="13703300" y="14369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578" name="楕円 577"/>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139064</xdr:rowOff>
    </xdr:to>
    <xdr:cxnSp macro="">
      <xdr:nvCxnSpPr>
        <xdr:cNvPr id="579" name="直線コネクタ 578"/>
        <xdr:cNvCxnSpPr/>
      </xdr:nvCxnSpPr>
      <xdr:spPr>
        <a:xfrm>
          <a:off x="12814300" y="143256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80" name="n_1aveValue【消防施設】&#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581"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141622</xdr:rowOff>
    </xdr:from>
    <xdr:ext cx="405111" cy="259045"/>
    <xdr:sp macro="" textlink="">
      <xdr:nvSpPr>
        <xdr:cNvPr id="582" name="n_3aveValue【消防施設】&#10;有形固定資産減価償却率"/>
        <xdr:cNvSpPr txBox="1"/>
      </xdr:nvSpPr>
      <xdr:spPr>
        <a:xfrm>
          <a:off x="13500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583" name="n_4aveValue【消防施設】&#10;有形固定資産減価償却率"/>
        <xdr:cNvSpPr txBox="1"/>
      </xdr:nvSpPr>
      <xdr:spPr>
        <a:xfrm>
          <a:off x="12611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95266</xdr:rowOff>
    </xdr:from>
    <xdr:ext cx="405111" cy="259045"/>
    <xdr:sp macro="" textlink="">
      <xdr:nvSpPr>
        <xdr:cNvPr id="584" name="n_1mainValue【消防施設】&#10;有形固定資産減価償却率"/>
        <xdr:cNvSpPr txBox="1"/>
      </xdr:nvSpPr>
      <xdr:spPr>
        <a:xfrm>
          <a:off x="15266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53357</xdr:rowOff>
    </xdr:from>
    <xdr:ext cx="405111" cy="259045"/>
    <xdr:sp macro="" textlink="">
      <xdr:nvSpPr>
        <xdr:cNvPr id="585" name="n_2mainValue【消防施設】&#10;有形固定資産減価償却率"/>
        <xdr:cNvSpPr txBox="1"/>
      </xdr:nvSpPr>
      <xdr:spPr>
        <a:xfrm>
          <a:off x="14389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586" name="n_3mainValue【消防施設】&#10;有形固定資産減価償却率"/>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587" name="n_4mainValue【消防施設】&#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611" name="直線コネクタ 610"/>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3" name="直線コネクタ 61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614"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615" name="直線コネクタ 614"/>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166388</xdr:rowOff>
    </xdr:from>
    <xdr:ext cx="469744" cy="259045"/>
    <xdr:sp macro="" textlink="">
      <xdr:nvSpPr>
        <xdr:cNvPr id="616" name="【消防施設】&#10;一人当たり面積平均値テキスト"/>
        <xdr:cNvSpPr txBox="1"/>
      </xdr:nvSpPr>
      <xdr:spPr>
        <a:xfrm>
          <a:off x="22199600" y="14568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617" name="フローチャート: 判断 616"/>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618" name="フローチャート: 判断 617"/>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19" name="フローチャート: 判断 618"/>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0" name="フローチャート: 判断 619"/>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621" name="フローチャート: 判断 620"/>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11430</xdr:rowOff>
    </xdr:from>
    <xdr:to>
      <xdr:col>116</xdr:col>
      <xdr:colOff>114300</xdr:colOff>
      <xdr:row>85</xdr:row>
      <xdr:rowOff>113030</xdr:rowOff>
    </xdr:to>
    <xdr:sp macro="" textlink="">
      <xdr:nvSpPr>
        <xdr:cNvPr id="627" name="楕円 626"/>
        <xdr:cNvSpPr/>
      </xdr:nvSpPr>
      <xdr:spPr>
        <a:xfrm>
          <a:off x="221107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28"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16511</xdr:rowOff>
    </xdr:from>
    <xdr:to>
      <xdr:col>112</xdr:col>
      <xdr:colOff>38100</xdr:colOff>
      <xdr:row>85</xdr:row>
      <xdr:rowOff>118111</xdr:rowOff>
    </xdr:to>
    <xdr:sp macro="" textlink="">
      <xdr:nvSpPr>
        <xdr:cNvPr id="629" name="楕円 628"/>
        <xdr:cNvSpPr/>
      </xdr:nvSpPr>
      <xdr:spPr>
        <a:xfrm>
          <a:off x="21272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62230</xdr:rowOff>
    </xdr:from>
    <xdr:to>
      <xdr:col>116</xdr:col>
      <xdr:colOff>63500</xdr:colOff>
      <xdr:row>85</xdr:row>
      <xdr:rowOff>67311</xdr:rowOff>
    </xdr:to>
    <xdr:cxnSp macro="">
      <xdr:nvCxnSpPr>
        <xdr:cNvPr id="630" name="直線コネクタ 629"/>
        <xdr:cNvCxnSpPr/>
      </xdr:nvCxnSpPr>
      <xdr:spPr>
        <a:xfrm flipV="1">
          <a:off x="21323300" y="146354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24130</xdr:rowOff>
    </xdr:from>
    <xdr:to>
      <xdr:col>107</xdr:col>
      <xdr:colOff>101600</xdr:colOff>
      <xdr:row>85</xdr:row>
      <xdr:rowOff>125730</xdr:rowOff>
    </xdr:to>
    <xdr:sp macro="" textlink="">
      <xdr:nvSpPr>
        <xdr:cNvPr id="631" name="楕円 630"/>
        <xdr:cNvSpPr/>
      </xdr:nvSpPr>
      <xdr:spPr>
        <a:xfrm>
          <a:off x="20383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67311</xdr:rowOff>
    </xdr:from>
    <xdr:to>
      <xdr:col>111</xdr:col>
      <xdr:colOff>177800</xdr:colOff>
      <xdr:row>85</xdr:row>
      <xdr:rowOff>74930</xdr:rowOff>
    </xdr:to>
    <xdr:cxnSp macro="">
      <xdr:nvCxnSpPr>
        <xdr:cNvPr id="632" name="直線コネクタ 631"/>
        <xdr:cNvCxnSpPr/>
      </xdr:nvCxnSpPr>
      <xdr:spPr>
        <a:xfrm flipV="1">
          <a:off x="20434300" y="1464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30480</xdr:rowOff>
    </xdr:from>
    <xdr:to>
      <xdr:col>102</xdr:col>
      <xdr:colOff>165100</xdr:colOff>
      <xdr:row>85</xdr:row>
      <xdr:rowOff>132080</xdr:rowOff>
    </xdr:to>
    <xdr:sp macro="" textlink="">
      <xdr:nvSpPr>
        <xdr:cNvPr id="633" name="楕円 632"/>
        <xdr:cNvSpPr/>
      </xdr:nvSpPr>
      <xdr:spPr>
        <a:xfrm>
          <a:off x="19494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74930</xdr:rowOff>
    </xdr:from>
    <xdr:to>
      <xdr:col>107</xdr:col>
      <xdr:colOff>50800</xdr:colOff>
      <xdr:row>85</xdr:row>
      <xdr:rowOff>81280</xdr:rowOff>
    </xdr:to>
    <xdr:cxnSp macro="">
      <xdr:nvCxnSpPr>
        <xdr:cNvPr id="634" name="直線コネクタ 633"/>
        <xdr:cNvCxnSpPr/>
      </xdr:nvCxnSpPr>
      <xdr:spPr>
        <a:xfrm flipV="1">
          <a:off x="19545300" y="146481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34289</xdr:rowOff>
    </xdr:from>
    <xdr:to>
      <xdr:col>98</xdr:col>
      <xdr:colOff>38100</xdr:colOff>
      <xdr:row>85</xdr:row>
      <xdr:rowOff>135889</xdr:rowOff>
    </xdr:to>
    <xdr:sp macro="" textlink="">
      <xdr:nvSpPr>
        <xdr:cNvPr id="635" name="楕円 634"/>
        <xdr:cNvSpPr/>
      </xdr:nvSpPr>
      <xdr:spPr>
        <a:xfrm>
          <a:off x="18605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81280</xdr:rowOff>
    </xdr:from>
    <xdr:to>
      <xdr:col>102</xdr:col>
      <xdr:colOff>114300</xdr:colOff>
      <xdr:row>85</xdr:row>
      <xdr:rowOff>85089</xdr:rowOff>
    </xdr:to>
    <xdr:cxnSp macro="">
      <xdr:nvCxnSpPr>
        <xdr:cNvPr id="636" name="直線コネクタ 635"/>
        <xdr:cNvCxnSpPr/>
      </xdr:nvCxnSpPr>
      <xdr:spPr>
        <a:xfrm flipV="1">
          <a:off x="18656300" y="14654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115588</xdr:rowOff>
    </xdr:from>
    <xdr:ext cx="469744" cy="259045"/>
    <xdr:sp macro="" textlink="">
      <xdr:nvSpPr>
        <xdr:cNvPr id="637" name="n_1aveValue【消防施設】&#10;一人当たり面積"/>
        <xdr:cNvSpPr txBox="1"/>
      </xdr:nvSpPr>
      <xdr:spPr>
        <a:xfrm>
          <a:off x="21075727"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38"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639"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153688</xdr:rowOff>
    </xdr:from>
    <xdr:ext cx="469744" cy="259045"/>
    <xdr:sp macro="" textlink="">
      <xdr:nvSpPr>
        <xdr:cNvPr id="640" name="n_4aveValue【消防施設】&#10;一人当たり面積"/>
        <xdr:cNvSpPr txBox="1"/>
      </xdr:nvSpPr>
      <xdr:spPr>
        <a:xfrm>
          <a:off x="18421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134638</xdr:rowOff>
    </xdr:from>
    <xdr:ext cx="469744" cy="259045"/>
    <xdr:sp macro="" textlink="">
      <xdr:nvSpPr>
        <xdr:cNvPr id="641" name="n_1mainValue【消防施設】&#10;一人当たり面積"/>
        <xdr:cNvSpPr txBox="1"/>
      </xdr:nvSpPr>
      <xdr:spPr>
        <a:xfrm>
          <a:off x="2107572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116857</xdr:rowOff>
    </xdr:from>
    <xdr:ext cx="469744" cy="259045"/>
    <xdr:sp macro="" textlink="">
      <xdr:nvSpPr>
        <xdr:cNvPr id="642" name="n_2mainValue【消防施設】&#10;一人当たり面積"/>
        <xdr:cNvSpPr txBox="1"/>
      </xdr:nvSpPr>
      <xdr:spPr>
        <a:xfrm>
          <a:off x="20199427"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123207</xdr:rowOff>
    </xdr:from>
    <xdr:ext cx="469744" cy="259045"/>
    <xdr:sp macro="" textlink="">
      <xdr:nvSpPr>
        <xdr:cNvPr id="643" name="n_3mainValue【消防施設】&#10;一人当たり面積"/>
        <xdr:cNvSpPr txBox="1"/>
      </xdr:nvSpPr>
      <xdr:spPr>
        <a:xfrm>
          <a:off x="19310427"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152416</xdr:rowOff>
    </xdr:from>
    <xdr:ext cx="469744" cy="259045"/>
    <xdr:sp macro="" textlink="">
      <xdr:nvSpPr>
        <xdr:cNvPr id="644" name="n_4mainValue【消防施設】&#10;一人当たり面積"/>
        <xdr:cNvSpPr txBox="1"/>
      </xdr:nvSpPr>
      <xdr:spPr>
        <a:xfrm>
          <a:off x="18421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670" name="直線コネクタ 669"/>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671"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672" name="直線コネクタ 67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74" name="直線コネクタ 6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675" name="【庁舎】&#10;有形固定資産減価償却率平均値テキスト"/>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676" name="フローチャート: 判断 675"/>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677" name="フローチャート: 判断 676"/>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78" name="フローチャート: 判断 677"/>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79" name="フローチャート: 判断 678"/>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80" name="フローチャート: 判断 679"/>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54792</xdr:rowOff>
    </xdr:from>
    <xdr:to>
      <xdr:col>85</xdr:col>
      <xdr:colOff>177800</xdr:colOff>
      <xdr:row>108</xdr:row>
      <xdr:rowOff>156392</xdr:rowOff>
    </xdr:to>
    <xdr:sp macro="" textlink="">
      <xdr:nvSpPr>
        <xdr:cNvPr id="686" name="楕円 685"/>
        <xdr:cNvSpPr/>
      </xdr:nvSpPr>
      <xdr:spPr>
        <a:xfrm>
          <a:off x="16268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141169</xdr:rowOff>
    </xdr:from>
    <xdr:ext cx="405111" cy="259045"/>
    <xdr:sp macro="" textlink="">
      <xdr:nvSpPr>
        <xdr:cNvPr id="687" name="【庁舎】&#10;有形固定資産減価償却率該当値テキスト"/>
        <xdr:cNvSpPr txBox="1"/>
      </xdr:nvSpPr>
      <xdr:spPr>
        <a:xfrm>
          <a:off x="16357600" y="184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48261</xdr:rowOff>
    </xdr:from>
    <xdr:to>
      <xdr:col>81</xdr:col>
      <xdr:colOff>101600</xdr:colOff>
      <xdr:row>108</xdr:row>
      <xdr:rowOff>149861</xdr:rowOff>
    </xdr:to>
    <xdr:sp macro="" textlink="">
      <xdr:nvSpPr>
        <xdr:cNvPr id="688" name="楕円 687"/>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99061</xdr:rowOff>
    </xdr:from>
    <xdr:to>
      <xdr:col>85</xdr:col>
      <xdr:colOff>127000</xdr:colOff>
      <xdr:row>108</xdr:row>
      <xdr:rowOff>105592</xdr:rowOff>
    </xdr:to>
    <xdr:cxnSp macro="">
      <xdr:nvCxnSpPr>
        <xdr:cNvPr id="689" name="直線コネクタ 688"/>
        <xdr:cNvCxnSpPr/>
      </xdr:nvCxnSpPr>
      <xdr:spPr>
        <a:xfrm>
          <a:off x="15481300" y="186156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41729</xdr:rowOff>
    </xdr:from>
    <xdr:to>
      <xdr:col>76</xdr:col>
      <xdr:colOff>165100</xdr:colOff>
      <xdr:row>108</xdr:row>
      <xdr:rowOff>143329</xdr:rowOff>
    </xdr:to>
    <xdr:sp macro="" textlink="">
      <xdr:nvSpPr>
        <xdr:cNvPr id="690" name="楕円 689"/>
        <xdr:cNvSpPr/>
      </xdr:nvSpPr>
      <xdr:spPr>
        <a:xfrm>
          <a:off x="14541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92529</xdr:rowOff>
    </xdr:from>
    <xdr:to>
      <xdr:col>81</xdr:col>
      <xdr:colOff>50800</xdr:colOff>
      <xdr:row>108</xdr:row>
      <xdr:rowOff>99061</xdr:rowOff>
    </xdr:to>
    <xdr:cxnSp macro="">
      <xdr:nvCxnSpPr>
        <xdr:cNvPr id="691" name="直線コネクタ 690"/>
        <xdr:cNvCxnSpPr/>
      </xdr:nvCxnSpPr>
      <xdr:spPr>
        <a:xfrm>
          <a:off x="14592300" y="18609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35198</xdr:rowOff>
    </xdr:from>
    <xdr:to>
      <xdr:col>72</xdr:col>
      <xdr:colOff>38100</xdr:colOff>
      <xdr:row>108</xdr:row>
      <xdr:rowOff>136798</xdr:rowOff>
    </xdr:to>
    <xdr:sp macro="" textlink="">
      <xdr:nvSpPr>
        <xdr:cNvPr id="692" name="楕円 691"/>
        <xdr:cNvSpPr/>
      </xdr:nvSpPr>
      <xdr:spPr>
        <a:xfrm>
          <a:off x="1365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85998</xdr:rowOff>
    </xdr:from>
    <xdr:to>
      <xdr:col>76</xdr:col>
      <xdr:colOff>114300</xdr:colOff>
      <xdr:row>108</xdr:row>
      <xdr:rowOff>92529</xdr:rowOff>
    </xdr:to>
    <xdr:cxnSp macro="">
      <xdr:nvCxnSpPr>
        <xdr:cNvPr id="693" name="直線コネクタ 692"/>
        <xdr:cNvCxnSpPr/>
      </xdr:nvCxnSpPr>
      <xdr:spPr>
        <a:xfrm>
          <a:off x="13703300" y="18602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694" name="楕円 693"/>
        <xdr:cNvSpPr/>
      </xdr:nvSpPr>
      <xdr:spPr>
        <a:xfrm>
          <a:off x="1276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85998</xdr:rowOff>
    </xdr:to>
    <xdr:cxnSp macro="">
      <xdr:nvCxnSpPr>
        <xdr:cNvPr id="695" name="直線コネクタ 694"/>
        <xdr:cNvCxnSpPr/>
      </xdr:nvCxnSpPr>
      <xdr:spPr>
        <a:xfrm>
          <a:off x="12814300" y="185960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696" name="n_1aveValue【庁舎】&#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697" name="n_2ave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698"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99"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140988</xdr:rowOff>
    </xdr:from>
    <xdr:ext cx="405111" cy="259045"/>
    <xdr:sp macro="" textlink="">
      <xdr:nvSpPr>
        <xdr:cNvPr id="700" name="n_1mainValue【庁舎】&#10;有形固定資産減価償却率"/>
        <xdr:cNvSpPr txBox="1"/>
      </xdr:nvSpPr>
      <xdr:spPr>
        <a:xfrm>
          <a:off x="15266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134456</xdr:rowOff>
    </xdr:from>
    <xdr:ext cx="405111" cy="259045"/>
    <xdr:sp macro="" textlink="">
      <xdr:nvSpPr>
        <xdr:cNvPr id="701" name="n_2mainValue【庁舎】&#10;有形固定資産減価償却率"/>
        <xdr:cNvSpPr txBox="1"/>
      </xdr:nvSpPr>
      <xdr:spPr>
        <a:xfrm>
          <a:off x="14389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127925</xdr:rowOff>
    </xdr:from>
    <xdr:ext cx="405111" cy="259045"/>
    <xdr:sp macro="" textlink="">
      <xdr:nvSpPr>
        <xdr:cNvPr id="702" name="n_3mainValue【庁舎】&#10;有形固定資産減価償却率"/>
        <xdr:cNvSpPr txBox="1"/>
      </xdr:nvSpPr>
      <xdr:spPr>
        <a:xfrm>
          <a:off x="13500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703" name="n_4mainValue【庁舎】&#10;有形固定資産減価償却率"/>
        <xdr:cNvSpPr txBox="1"/>
      </xdr:nvSpPr>
      <xdr:spPr>
        <a:xfrm>
          <a:off x="12611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28" name="直線コネクタ 72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2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30" name="直線コネクタ 72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3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32" name="直線コネクタ 73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733" name="【庁舎】&#10;一人当たり面積平均値テキスト"/>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34" name="フローチャート: 判断 73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735" name="フローチャート: 判断 734"/>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736" name="フローチャート: 判断 735"/>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37" name="フローチャート: 判断 736"/>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38" name="フローチャート: 判断 737"/>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92075</xdr:rowOff>
    </xdr:from>
    <xdr:to>
      <xdr:col>116</xdr:col>
      <xdr:colOff>114300</xdr:colOff>
      <xdr:row>109</xdr:row>
      <xdr:rowOff>22225</xdr:rowOff>
    </xdr:to>
    <xdr:sp macro="" textlink="">
      <xdr:nvSpPr>
        <xdr:cNvPr id="744" name="楕円 743"/>
        <xdr:cNvSpPr/>
      </xdr:nvSpPr>
      <xdr:spPr>
        <a:xfrm>
          <a:off x="22110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7002</xdr:rowOff>
    </xdr:from>
    <xdr:ext cx="469744" cy="259045"/>
    <xdr:sp macro="" textlink="">
      <xdr:nvSpPr>
        <xdr:cNvPr id="745" name="【庁舎】&#10;一人当たり面積該当値テキスト"/>
        <xdr:cNvSpPr txBox="1"/>
      </xdr:nvSpPr>
      <xdr:spPr>
        <a:xfrm>
          <a:off x="22199600" y="185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103505</xdr:rowOff>
    </xdr:from>
    <xdr:to>
      <xdr:col>112</xdr:col>
      <xdr:colOff>38100</xdr:colOff>
      <xdr:row>109</xdr:row>
      <xdr:rowOff>33655</xdr:rowOff>
    </xdr:to>
    <xdr:sp macro="" textlink="">
      <xdr:nvSpPr>
        <xdr:cNvPr id="746" name="楕円 745"/>
        <xdr:cNvSpPr/>
      </xdr:nvSpPr>
      <xdr:spPr>
        <a:xfrm>
          <a:off x="212725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142875</xdr:rowOff>
    </xdr:from>
    <xdr:to>
      <xdr:col>116</xdr:col>
      <xdr:colOff>63500</xdr:colOff>
      <xdr:row>108</xdr:row>
      <xdr:rowOff>154305</xdr:rowOff>
    </xdr:to>
    <xdr:cxnSp macro="">
      <xdr:nvCxnSpPr>
        <xdr:cNvPr id="747" name="直線コネクタ 746"/>
        <xdr:cNvCxnSpPr/>
      </xdr:nvCxnSpPr>
      <xdr:spPr>
        <a:xfrm flipV="1">
          <a:off x="21323300" y="186594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114936</xdr:rowOff>
    </xdr:from>
    <xdr:to>
      <xdr:col>107</xdr:col>
      <xdr:colOff>101600</xdr:colOff>
      <xdr:row>109</xdr:row>
      <xdr:rowOff>45086</xdr:rowOff>
    </xdr:to>
    <xdr:sp macro="" textlink="">
      <xdr:nvSpPr>
        <xdr:cNvPr id="748" name="楕円 747"/>
        <xdr:cNvSpPr/>
      </xdr:nvSpPr>
      <xdr:spPr>
        <a:xfrm>
          <a:off x="203835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154305</xdr:rowOff>
    </xdr:from>
    <xdr:to>
      <xdr:col>111</xdr:col>
      <xdr:colOff>177800</xdr:colOff>
      <xdr:row>108</xdr:row>
      <xdr:rowOff>165736</xdr:rowOff>
    </xdr:to>
    <xdr:cxnSp macro="">
      <xdr:nvCxnSpPr>
        <xdr:cNvPr id="749" name="直線コネクタ 748"/>
        <xdr:cNvCxnSpPr/>
      </xdr:nvCxnSpPr>
      <xdr:spPr>
        <a:xfrm flipV="1">
          <a:off x="20434300" y="186709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126364</xdr:rowOff>
    </xdr:from>
    <xdr:to>
      <xdr:col>102</xdr:col>
      <xdr:colOff>165100</xdr:colOff>
      <xdr:row>109</xdr:row>
      <xdr:rowOff>56514</xdr:rowOff>
    </xdr:to>
    <xdr:sp macro="" textlink="">
      <xdr:nvSpPr>
        <xdr:cNvPr id="750" name="楕円 749"/>
        <xdr:cNvSpPr/>
      </xdr:nvSpPr>
      <xdr:spPr>
        <a:xfrm>
          <a:off x="19494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165736</xdr:rowOff>
    </xdr:from>
    <xdr:to>
      <xdr:col>107</xdr:col>
      <xdr:colOff>50800</xdr:colOff>
      <xdr:row>109</xdr:row>
      <xdr:rowOff>5714</xdr:rowOff>
    </xdr:to>
    <xdr:cxnSp macro="">
      <xdr:nvCxnSpPr>
        <xdr:cNvPr id="751" name="直線コネクタ 750"/>
        <xdr:cNvCxnSpPr/>
      </xdr:nvCxnSpPr>
      <xdr:spPr>
        <a:xfrm flipV="1">
          <a:off x="19545300" y="186823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133986</xdr:rowOff>
    </xdr:from>
    <xdr:to>
      <xdr:col>98</xdr:col>
      <xdr:colOff>38100</xdr:colOff>
      <xdr:row>109</xdr:row>
      <xdr:rowOff>64136</xdr:rowOff>
    </xdr:to>
    <xdr:sp macro="" textlink="">
      <xdr:nvSpPr>
        <xdr:cNvPr id="752" name="楕円 751"/>
        <xdr:cNvSpPr/>
      </xdr:nvSpPr>
      <xdr:spPr>
        <a:xfrm>
          <a:off x="18605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5714</xdr:rowOff>
    </xdr:from>
    <xdr:to>
      <xdr:col>102</xdr:col>
      <xdr:colOff>114300</xdr:colOff>
      <xdr:row>109</xdr:row>
      <xdr:rowOff>13336</xdr:rowOff>
    </xdr:to>
    <xdr:cxnSp macro="">
      <xdr:nvCxnSpPr>
        <xdr:cNvPr id="753" name="直線コネクタ 752"/>
        <xdr:cNvCxnSpPr/>
      </xdr:nvCxnSpPr>
      <xdr:spPr>
        <a:xfrm flipV="1">
          <a:off x="18656300" y="186937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754" name="n_1aveValue【庁舎】&#10;一人当たり面積"/>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755" name="n_2aveValue【庁舎】&#10;一人当たり面積"/>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756" name="n_3aveValue【庁舎】&#10;一人当たり面積"/>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757" name="n_4aveValue【庁舎】&#10;一人当たり面積"/>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24782</xdr:rowOff>
    </xdr:from>
    <xdr:ext cx="469744" cy="259045"/>
    <xdr:sp macro="" textlink="">
      <xdr:nvSpPr>
        <xdr:cNvPr id="758" name="n_1mainValue【庁舎】&#10;一人当たり面積"/>
        <xdr:cNvSpPr txBox="1"/>
      </xdr:nvSpPr>
      <xdr:spPr>
        <a:xfrm>
          <a:off x="21075727"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36213</xdr:rowOff>
    </xdr:from>
    <xdr:ext cx="469744" cy="259045"/>
    <xdr:sp macro="" textlink="">
      <xdr:nvSpPr>
        <xdr:cNvPr id="759" name="n_2mainValue【庁舎】&#10;一人当たり面積"/>
        <xdr:cNvSpPr txBox="1"/>
      </xdr:nvSpPr>
      <xdr:spPr>
        <a:xfrm>
          <a:off x="20199427" y="187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47641</xdr:rowOff>
    </xdr:from>
    <xdr:ext cx="469744" cy="259045"/>
    <xdr:sp macro="" textlink="">
      <xdr:nvSpPr>
        <xdr:cNvPr id="760" name="n_3mainValue【庁舎】&#10;一人当たり面積"/>
        <xdr:cNvSpPr txBox="1"/>
      </xdr:nvSpPr>
      <xdr:spPr>
        <a:xfrm>
          <a:off x="19310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55263</xdr:rowOff>
    </xdr:from>
    <xdr:ext cx="469744" cy="259045"/>
    <xdr:sp macro="" textlink="">
      <xdr:nvSpPr>
        <xdr:cNvPr id="761" name="n_4mainValue【庁舎】&#10;一人当たり面積"/>
        <xdr:cNvSpPr txBox="1"/>
      </xdr:nvSpPr>
      <xdr:spPr>
        <a:xfrm>
          <a:off x="18421427" y="187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類似団体と比較して、特に有形固定資産減価償却率が高くなっている施設は庁舎であり、特に低くなっている施設は一般廃棄物処理施設である。</a:t>
          </a:r>
          <a:endParaRPr lang="ja-JP" altLang="ja-JP" sz="1400">
            <a:effectLst/>
          </a:endParaRPr>
        </a:p>
        <a:p>
          <a:r>
            <a:rPr kumimoji="1" lang="ja-JP" altLang="ja-JP" sz="1100">
              <a:solidFill>
                <a:schemeClr val="dk1"/>
              </a:solidFill>
              <a:effectLst/>
              <a:latin typeface="+mn-lt"/>
              <a:ea typeface="+mn-ea"/>
              <a:cs typeface="+mn-cs"/>
            </a:rPr>
            <a:t>　庁舎については、</a:t>
          </a:r>
          <a:r>
            <a:rPr kumimoji="1" lang="ja-JP" altLang="en-US" sz="1100">
              <a:solidFill>
                <a:schemeClr val="dk1"/>
              </a:solidFill>
              <a:effectLst/>
              <a:latin typeface="+mn-lt"/>
              <a:ea typeface="+mn-ea"/>
              <a:cs typeface="+mn-cs"/>
            </a:rPr>
            <a:t>建設後約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年が経過しているが、平成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月に策定した大子町新庁舎建設基本構想・基本計画に基づき令和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年度中に新庁舎の建設が</a:t>
          </a:r>
          <a:r>
            <a:rPr kumimoji="1" lang="ja-JP" altLang="ja-JP" sz="1100">
              <a:solidFill>
                <a:schemeClr val="dk1"/>
              </a:solidFill>
              <a:effectLst/>
              <a:latin typeface="+mn-lt"/>
              <a:ea typeface="+mn-ea"/>
              <a:cs typeface="+mn-cs"/>
            </a:rPr>
            <a:t>完了することから、有形固定資産減価償却率も低下する見込みである。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年度に新しい環境センターを建設したため、有形固定資産減価償却率が低くなっている。</a:t>
          </a:r>
          <a:r>
            <a:rPr kumimoji="1" lang="ja-JP" altLang="en-US" sz="1100">
              <a:solidFill>
                <a:schemeClr val="dk1"/>
              </a:solidFill>
              <a:effectLst/>
              <a:latin typeface="+mn-lt"/>
              <a:ea typeface="+mn-ea"/>
              <a:cs typeface="+mn-cs"/>
            </a:rPr>
            <a:t>当該</a:t>
          </a:r>
          <a:r>
            <a:rPr kumimoji="1" lang="ja-JP" altLang="ja-JP" sz="1100">
              <a:solidFill>
                <a:schemeClr val="dk1"/>
              </a:solidFill>
              <a:effectLst/>
              <a:latin typeface="+mn-lt"/>
              <a:ea typeface="+mn-ea"/>
              <a:cs typeface="+mn-cs"/>
            </a:rPr>
            <a:t>施設は町民の生活に</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不可欠であるものの、設備の修繕には高額の費用が発生することから、今後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14152294</v>
      </c>
      <c r="BO4" s="433"/>
      <c r="BP4" s="433"/>
      <c r="BQ4" s="433"/>
      <c r="BR4" s="433"/>
      <c r="BS4" s="433"/>
      <c r="BT4" s="433"/>
      <c r="BU4" s="434"/>
      <c r="BV4" s="432">
        <v>10401187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15.3</v>
      </c>
      <c r="CU4" s="439"/>
      <c r="CV4" s="439"/>
      <c r="CW4" s="439"/>
      <c r="CX4" s="439"/>
      <c r="CY4" s="439"/>
      <c r="CZ4" s="439"/>
      <c r="DA4" s="440"/>
      <c r="DB4" s="438">
        <v>9.1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13132406</v>
      </c>
      <c r="BO5" s="470"/>
      <c r="BP5" s="470"/>
      <c r="BQ5" s="470"/>
      <c r="BR5" s="470"/>
      <c r="BS5" s="470"/>
      <c r="BT5" s="470"/>
      <c r="BU5" s="471"/>
      <c r="BV5" s="469">
        <v>9614474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89.8</v>
      </c>
      <c r="CU5" s="467"/>
      <c r="CV5" s="467"/>
      <c r="CW5" s="467"/>
      <c r="CX5" s="467"/>
      <c r="CY5" s="467"/>
      <c r="CZ5" s="467"/>
      <c r="DA5" s="468"/>
      <c r="DB5" s="466">
        <v>88.8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1019888</v>
      </c>
      <c r="BO6" s="470"/>
      <c r="BP6" s="470"/>
      <c r="BQ6" s="470"/>
      <c r="BR6" s="470"/>
      <c r="BS6" s="470"/>
      <c r="BT6" s="470"/>
      <c r="BU6" s="471"/>
      <c r="BV6" s="469">
        <v>786713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92.9</v>
      </c>
      <c r="CU6" s="507"/>
      <c r="CV6" s="507"/>
      <c r="CW6" s="507"/>
      <c r="CX6" s="507"/>
      <c r="CY6" s="507"/>
      <c r="CZ6" s="507"/>
      <c r="DA6" s="508"/>
      <c r="DB6" s="506">
        <v>92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59344</v>
      </c>
      <c r="BO7" s="470"/>
      <c r="BP7" s="470"/>
      <c r="BQ7" s="470"/>
      <c r="BR7" s="470"/>
      <c r="BS7" s="470"/>
      <c r="BT7" s="470"/>
      <c r="BU7" s="471"/>
      <c r="BV7" s="469">
        <v>240688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6296081</v>
      </c>
      <c r="CU7" s="470"/>
      <c r="CV7" s="470"/>
      <c r="CW7" s="470"/>
      <c r="CX7" s="470"/>
      <c r="CY7" s="470"/>
      <c r="CZ7" s="470"/>
      <c r="DA7" s="471"/>
      <c r="DB7" s="469">
        <v>5975871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960544</v>
      </c>
      <c r="BO8" s="470"/>
      <c r="BP8" s="470"/>
      <c r="BQ8" s="470"/>
      <c r="BR8" s="470"/>
      <c r="BS8" s="470"/>
      <c r="BT8" s="470"/>
      <c r="BU8" s="471"/>
      <c r="BV8" s="469">
        <v>546025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15736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414519</v>
      </c>
      <c r="BO9" s="470"/>
      <c r="BP9" s="470"/>
      <c r="BQ9" s="470"/>
      <c r="BR9" s="470"/>
      <c r="BS9" s="470"/>
      <c r="BT9" s="470"/>
      <c r="BU9" s="471"/>
      <c r="BV9" s="469">
        <v>-69649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18053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102313</v>
      </c>
      <c r="BO10" s="470"/>
      <c r="BP10" s="470"/>
      <c r="BQ10" s="470"/>
      <c r="BR10" s="470"/>
      <c r="BS10" s="470"/>
      <c r="BT10" s="470"/>
      <c r="BU10" s="471"/>
      <c r="BV10" s="469">
        <v>47266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16251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101</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16162</v>
      </c>
      <c r="S13" s="554"/>
      <c r="T13" s="554"/>
      <c r="U13" s="554"/>
      <c r="V13" s="555"/>
      <c r="W13" s="485" t="s">
        <v>138</v>
      </c>
      <c r="X13" s="486"/>
      <c r="Y13" s="486"/>
      <c r="Z13" s="486"/>
      <c r="AA13" s="486"/>
      <c r="AB13" s="476"/>
      <c r="AC13" s="520">
        <v>1383</v>
      </c>
      <c r="AD13" s="521"/>
      <c r="AE13" s="521"/>
      <c r="AF13" s="521"/>
      <c r="AG13" s="563"/>
      <c r="AH13" s="520">
        <v>1530</v>
      </c>
      <c r="AI13" s="521"/>
      <c r="AJ13" s="521"/>
      <c r="AK13" s="521"/>
      <c r="AL13" s="522"/>
      <c r="AM13" s="498" t="s">
        <v>139</v>
      </c>
      <c r="AN13" s="499"/>
      <c r="AO13" s="499"/>
      <c r="AP13" s="499"/>
      <c r="AQ13" s="499"/>
      <c r="AR13" s="499"/>
      <c r="AS13" s="499"/>
      <c r="AT13" s="500"/>
      <c r="AU13" s="501" t="s">
        <v>119</v>
      </c>
      <c r="AV13" s="502"/>
      <c r="AW13" s="502"/>
      <c r="AX13" s="502"/>
      <c r="AY13" s="503" t="s">
        <v>140</v>
      </c>
      <c r="AZ13" s="504"/>
      <c r="BA13" s="504"/>
      <c r="BB13" s="504"/>
      <c r="BC13" s="504"/>
      <c r="BD13" s="504"/>
      <c r="BE13" s="504"/>
      <c r="BF13" s="504"/>
      <c r="BG13" s="504"/>
      <c r="BH13" s="504"/>
      <c r="BI13" s="504"/>
      <c r="BJ13" s="504"/>
      <c r="BK13" s="504"/>
      <c r="BL13" s="504"/>
      <c r="BM13" s="505"/>
      <c r="BN13" s="469">
        <v>516832</v>
      </c>
      <c r="BO13" s="470"/>
      <c r="BP13" s="470"/>
      <c r="BQ13" s="470"/>
      <c r="BR13" s="470"/>
      <c r="BS13" s="470"/>
      <c r="BT13" s="470"/>
      <c r="BU13" s="471"/>
      <c r="BV13" s="469">
        <v>-22383</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3.4</v>
      </c>
      <c r="CU13" s="467"/>
      <c r="CV13" s="467"/>
      <c r="CW13" s="467"/>
      <c r="CX13" s="467"/>
      <c r="CY13" s="467"/>
      <c r="CZ13" s="467"/>
      <c r="DA13" s="468"/>
      <c r="DB13" s="466">
        <v>3.4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16679</v>
      </c>
      <c r="S14" s="554"/>
      <c r="T14" s="554"/>
      <c r="U14" s="554"/>
      <c r="V14" s="555"/>
      <c r="W14" s="459"/>
      <c r="X14" s="460"/>
      <c r="Y14" s="460"/>
      <c r="Z14" s="460"/>
      <c r="AA14" s="460"/>
      <c r="AB14" s="449"/>
      <c r="AC14" s="556">
        <v>15.9</v>
      </c>
      <c r="AD14" s="557"/>
      <c r="AE14" s="557"/>
      <c r="AF14" s="557"/>
      <c r="AG14" s="558"/>
      <c r="AH14" s="556">
        <v>16.100000000000001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20.9</v>
      </c>
      <c r="CU14" s="568"/>
      <c r="CV14" s="568"/>
      <c r="CW14" s="568"/>
      <c r="CX14" s="568"/>
      <c r="CY14" s="568"/>
      <c r="CZ14" s="568"/>
      <c r="DA14" s="569"/>
      <c r="DB14" s="567">
        <v>24.6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16584</v>
      </c>
      <c r="S15" s="554"/>
      <c r="T15" s="554"/>
      <c r="U15" s="554"/>
      <c r="V15" s="555"/>
      <c r="W15" s="485" t="s">
        <v>144</v>
      </c>
      <c r="X15" s="486"/>
      <c r="Y15" s="486"/>
      <c r="Z15" s="486"/>
      <c r="AA15" s="486"/>
      <c r="AB15" s="476"/>
      <c r="AC15" s="520">
        <v>2714</v>
      </c>
      <c r="AD15" s="521"/>
      <c r="AE15" s="521"/>
      <c r="AF15" s="521"/>
      <c r="AG15" s="563"/>
      <c r="AH15" s="520">
        <v>2987</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1884931</v>
      </c>
      <c r="BO15" s="433"/>
      <c r="BP15" s="433"/>
      <c r="BQ15" s="433"/>
      <c r="BR15" s="433"/>
      <c r="BS15" s="433"/>
      <c r="BT15" s="433"/>
      <c r="BU15" s="434"/>
      <c r="BV15" s="432">
        <v>1766131</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31.3</v>
      </c>
      <c r="AD16" s="557"/>
      <c r="AE16" s="557"/>
      <c r="AF16" s="557"/>
      <c r="AG16" s="558"/>
      <c r="AH16" s="556">
        <v>31.4</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5634930</v>
      </c>
      <c r="BO16" s="470"/>
      <c r="BP16" s="470"/>
      <c r="BQ16" s="470"/>
      <c r="BR16" s="470"/>
      <c r="BS16" s="470"/>
      <c r="BT16" s="470"/>
      <c r="BU16" s="471"/>
      <c r="BV16" s="469">
        <v>5324468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4582</v>
      </c>
      <c r="AD17" s="521"/>
      <c r="AE17" s="521"/>
      <c r="AF17" s="521"/>
      <c r="AG17" s="563"/>
      <c r="AH17" s="520">
        <v>4992</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2336703</v>
      </c>
      <c r="BO17" s="470"/>
      <c r="BP17" s="470"/>
      <c r="BQ17" s="470"/>
      <c r="BR17" s="470"/>
      <c r="BS17" s="470"/>
      <c r="BT17" s="470"/>
      <c r="BU17" s="471"/>
      <c r="BV17" s="469">
        <v>2211579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325.76</v>
      </c>
      <c r="M18" s="585"/>
      <c r="N18" s="585"/>
      <c r="O18" s="585"/>
      <c r="P18" s="585"/>
      <c r="Q18" s="585"/>
      <c r="R18" s="586"/>
      <c r="S18" s="586"/>
      <c r="T18" s="586"/>
      <c r="U18" s="586"/>
      <c r="V18" s="587"/>
      <c r="W18" s="487"/>
      <c r="X18" s="488"/>
      <c r="Y18" s="488"/>
      <c r="Z18" s="488"/>
      <c r="AA18" s="488"/>
      <c r="AB18" s="479"/>
      <c r="AC18" s="588">
        <v>52.8</v>
      </c>
      <c r="AD18" s="589"/>
      <c r="AE18" s="589"/>
      <c r="AF18" s="589"/>
      <c r="AG18" s="590"/>
      <c r="AH18" s="588">
        <v>52.5</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5637181</v>
      </c>
      <c r="BO18" s="470"/>
      <c r="BP18" s="470"/>
      <c r="BQ18" s="470"/>
      <c r="BR18" s="470"/>
      <c r="BS18" s="470"/>
      <c r="BT18" s="470"/>
      <c r="BU18" s="471"/>
      <c r="BV18" s="469">
        <v>5392033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48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7996912</v>
      </c>
      <c r="BO19" s="470"/>
      <c r="BP19" s="470"/>
      <c r="BQ19" s="470"/>
      <c r="BR19" s="470"/>
      <c r="BS19" s="470"/>
      <c r="BT19" s="470"/>
      <c r="BU19" s="471"/>
      <c r="BV19" s="469">
        <v>7393494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6356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10068655</v>
      </c>
      <c r="BO23" s="470"/>
      <c r="BP23" s="470"/>
      <c r="BQ23" s="470"/>
      <c r="BR23" s="470"/>
      <c r="BS23" s="470"/>
      <c r="BT23" s="470"/>
      <c r="BU23" s="471"/>
      <c r="BV23" s="469">
        <v>9695636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6210</v>
      </c>
      <c r="R24" s="521"/>
      <c r="S24" s="521"/>
      <c r="T24" s="521"/>
      <c r="U24" s="521"/>
      <c r="V24" s="563"/>
      <c r="W24" s="622"/>
      <c r="X24" s="610"/>
      <c r="Y24" s="611"/>
      <c r="Z24" s="519" t="s">
        <v>168</v>
      </c>
      <c r="AA24" s="499"/>
      <c r="AB24" s="499"/>
      <c r="AC24" s="499"/>
      <c r="AD24" s="499"/>
      <c r="AE24" s="499"/>
      <c r="AF24" s="499"/>
      <c r="AG24" s="500"/>
      <c r="AH24" s="520">
        <v>212</v>
      </c>
      <c r="AI24" s="521"/>
      <c r="AJ24" s="521"/>
      <c r="AK24" s="521"/>
      <c r="AL24" s="563"/>
      <c r="AM24" s="520">
        <v>630064</v>
      </c>
      <c r="AN24" s="521"/>
      <c r="AO24" s="521"/>
      <c r="AP24" s="521"/>
      <c r="AQ24" s="521"/>
      <c r="AR24" s="563"/>
      <c r="AS24" s="520">
        <v>2972</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9843785</v>
      </c>
      <c r="BO24" s="470"/>
      <c r="BP24" s="470"/>
      <c r="BQ24" s="470"/>
      <c r="BR24" s="470"/>
      <c r="BS24" s="470"/>
      <c r="BT24" s="470"/>
      <c r="BU24" s="471"/>
      <c r="BV24" s="469">
        <v>9503020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5400</v>
      </c>
      <c r="R25" s="521"/>
      <c r="S25" s="521"/>
      <c r="T25" s="521"/>
      <c r="U25" s="521"/>
      <c r="V25" s="563"/>
      <c r="W25" s="622"/>
      <c r="X25" s="610"/>
      <c r="Y25" s="611"/>
      <c r="Z25" s="519" t="s">
        <v>171</v>
      </c>
      <c r="AA25" s="499"/>
      <c r="AB25" s="499"/>
      <c r="AC25" s="499"/>
      <c r="AD25" s="499"/>
      <c r="AE25" s="499"/>
      <c r="AF25" s="499"/>
      <c r="AG25" s="500"/>
      <c r="AH25" s="520">
        <v>42</v>
      </c>
      <c r="AI25" s="521"/>
      <c r="AJ25" s="521"/>
      <c r="AK25" s="521"/>
      <c r="AL25" s="563"/>
      <c r="AM25" s="520">
        <v>129108</v>
      </c>
      <c r="AN25" s="521"/>
      <c r="AO25" s="521"/>
      <c r="AP25" s="521"/>
      <c r="AQ25" s="521"/>
      <c r="AR25" s="563"/>
      <c r="AS25" s="520">
        <v>3074</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1049149</v>
      </c>
      <c r="BO25" s="433"/>
      <c r="BP25" s="433"/>
      <c r="BQ25" s="433"/>
      <c r="BR25" s="433"/>
      <c r="BS25" s="433"/>
      <c r="BT25" s="433"/>
      <c r="BU25" s="434"/>
      <c r="BV25" s="432">
        <v>845969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5000</v>
      </c>
      <c r="R26" s="521"/>
      <c r="S26" s="521"/>
      <c r="T26" s="521"/>
      <c r="U26" s="521"/>
      <c r="V26" s="563"/>
      <c r="W26" s="622"/>
      <c r="X26" s="610"/>
      <c r="Y26" s="611"/>
      <c r="Z26" s="519" t="s">
        <v>174</v>
      </c>
      <c r="AA26" s="632"/>
      <c r="AB26" s="632"/>
      <c r="AC26" s="632"/>
      <c r="AD26" s="632"/>
      <c r="AE26" s="632"/>
      <c r="AF26" s="632"/>
      <c r="AG26" s="633"/>
      <c r="AH26" s="520">
        <v>17</v>
      </c>
      <c r="AI26" s="521"/>
      <c r="AJ26" s="521"/>
      <c r="AK26" s="521"/>
      <c r="AL26" s="563"/>
      <c r="AM26" s="520">
        <v>54638</v>
      </c>
      <c r="AN26" s="521"/>
      <c r="AO26" s="521"/>
      <c r="AP26" s="521"/>
      <c r="AQ26" s="521"/>
      <c r="AR26" s="563"/>
      <c r="AS26" s="520">
        <v>3214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3000</v>
      </c>
      <c r="R27" s="521"/>
      <c r="S27" s="521"/>
      <c r="T27" s="521"/>
      <c r="U27" s="521"/>
      <c r="V27" s="563"/>
      <c r="W27" s="622"/>
      <c r="X27" s="610"/>
      <c r="Y27" s="611"/>
      <c r="Z27" s="519" t="s">
        <v>178</v>
      </c>
      <c r="AA27" s="499"/>
      <c r="AB27" s="499"/>
      <c r="AC27" s="499"/>
      <c r="AD27" s="499"/>
      <c r="AE27" s="499"/>
      <c r="AF27" s="499"/>
      <c r="AG27" s="500"/>
      <c r="AH27" s="520">
        <v>4</v>
      </c>
      <c r="AI27" s="521"/>
      <c r="AJ27" s="521"/>
      <c r="AK27" s="521"/>
      <c r="AL27" s="563"/>
      <c r="AM27" s="520">
        <v>11328</v>
      </c>
      <c r="AN27" s="521"/>
      <c r="AO27" s="521"/>
      <c r="AP27" s="521"/>
      <c r="AQ27" s="521"/>
      <c r="AR27" s="563"/>
      <c r="AS27" s="520">
        <v>2832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v>10073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2700</v>
      </c>
      <c r="R28" s="521"/>
      <c r="S28" s="521"/>
      <c r="T28" s="521"/>
      <c r="U28" s="521"/>
      <c r="V28" s="563"/>
      <c r="W28" s="622"/>
      <c r="X28" s="610"/>
      <c r="Y28" s="611"/>
      <c r="Z28" s="519" t="s">
        <v>181</v>
      </c>
      <c r="AA28" s="499"/>
      <c r="AB28" s="499"/>
      <c r="AC28" s="499"/>
      <c r="AD28" s="499"/>
      <c r="AE28" s="499"/>
      <c r="AF28" s="499"/>
      <c r="AG28" s="500"/>
      <c r="AH28" s="520" t="s">
        <v>128</v>
      </c>
      <c r="AI28" s="521"/>
      <c r="AJ28" s="521"/>
      <c r="AK28" s="521"/>
      <c r="AL28" s="563"/>
      <c r="AM28" s="520" t="s">
        <v>176</v>
      </c>
      <c r="AN28" s="521"/>
      <c r="AO28" s="521"/>
      <c r="AP28" s="521"/>
      <c r="AQ28" s="521"/>
      <c r="AR28" s="563"/>
      <c r="AS28" s="520" t="s">
        <v>176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1394870</v>
      </c>
      <c r="BO28" s="433"/>
      <c r="BP28" s="433"/>
      <c r="BQ28" s="433"/>
      <c r="BR28" s="433"/>
      <c r="BS28" s="433"/>
      <c r="BT28" s="433"/>
      <c r="BU28" s="434"/>
      <c r="BV28" s="432">
        <v>1292557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11</v>
      </c>
      <c r="M29" s="521"/>
      <c r="N29" s="521"/>
      <c r="O29" s="521"/>
      <c r="P29" s="563"/>
      <c r="Q29" s="520">
        <v>2500</v>
      </c>
      <c r="R29" s="521"/>
      <c r="S29" s="521"/>
      <c r="T29" s="521"/>
      <c r="U29" s="521"/>
      <c r="V29" s="563"/>
      <c r="W29" s="623"/>
      <c r="X29" s="624"/>
      <c r="Y29" s="625"/>
      <c r="Z29" s="519" t="s">
        <v>184</v>
      </c>
      <c r="AA29" s="499"/>
      <c r="AB29" s="499"/>
      <c r="AC29" s="499"/>
      <c r="AD29" s="499"/>
      <c r="AE29" s="499"/>
      <c r="AF29" s="499"/>
      <c r="AG29" s="500"/>
      <c r="AH29" s="520">
        <v>216</v>
      </c>
      <c r="AI29" s="521"/>
      <c r="AJ29" s="521"/>
      <c r="AK29" s="521"/>
      <c r="AL29" s="563"/>
      <c r="AM29" s="520">
        <v>641392</v>
      </c>
      <c r="AN29" s="521"/>
      <c r="AO29" s="521"/>
      <c r="AP29" s="521"/>
      <c r="AQ29" s="521"/>
      <c r="AR29" s="563"/>
      <c r="AS29" s="520">
        <v>2969</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1204008</v>
      </c>
      <c r="BO29" s="470"/>
      <c r="BP29" s="470"/>
      <c r="BQ29" s="470"/>
      <c r="BR29" s="470"/>
      <c r="BS29" s="470"/>
      <c r="BT29" s="470"/>
      <c r="BU29" s="471"/>
      <c r="BV29" s="469">
        <v>1205447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1280678</v>
      </c>
      <c r="BO30" s="646"/>
      <c r="BP30" s="646"/>
      <c r="BQ30" s="646"/>
      <c r="BR30" s="646"/>
      <c r="BS30" s="646"/>
      <c r="BT30" s="646"/>
      <c r="BU30" s="647"/>
      <c r="BV30" s="645">
        <v>1334849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193</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大子町国民健康保険事業特別会計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大子町水道事業会計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大子町浄化槽整備事業特別会計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大子町特産品流通公社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大子町介護保険特別会計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大子町後期高齢者医療特別会計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茨城租税債権管理機構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大子町介護サービス事業特別会計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茨城北農業共済事務組合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ewjJcN3YBFGCg/OI7vxJdO3+ZKlpObp9gFAEBLpL8QI9njTa1ajH1dM3siCSpMvGx0KaVGuav+7eSCngBvjTMw==" saltValue="7MhfFj6j/rNbSsBX4Sbc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1706736</v>
      </c>
      <c r="S5" s="675"/>
      <c r="T5" s="675"/>
      <c r="U5" s="675"/>
      <c r="V5" s="675"/>
      <c r="W5" s="675"/>
      <c r="X5" s="675"/>
      <c r="Y5" s="676"/>
      <c r="Z5" s="677">
        <v>12.1</v>
      </c>
      <c r="AA5" s="677"/>
      <c r="AB5" s="677"/>
      <c r="AC5" s="677"/>
      <c r="AD5" s="678">
        <v>1706736</v>
      </c>
      <c r="AE5" s="678"/>
      <c r="AF5" s="678"/>
      <c r="AG5" s="678"/>
      <c r="AH5" s="678"/>
      <c r="AI5" s="678"/>
      <c r="AJ5" s="678"/>
      <c r="AK5" s="678"/>
      <c r="AL5" s="679">
        <v>28.1</v>
      </c>
      <c r="AM5" s="680"/>
      <c r="AN5" s="680"/>
      <c r="AO5" s="681"/>
      <c r="AP5" s="671" t="s">
        <v>225</v>
      </c>
      <c r="AQ5" s="672"/>
      <c r="AR5" s="672"/>
      <c r="AS5" s="672"/>
      <c r="AT5" s="672"/>
      <c r="AU5" s="672"/>
      <c r="AV5" s="672"/>
      <c r="AW5" s="672"/>
      <c r="AX5" s="672"/>
      <c r="AY5" s="672"/>
      <c r="AZ5" s="672"/>
      <c r="BA5" s="672"/>
      <c r="BB5" s="672"/>
      <c r="BC5" s="672"/>
      <c r="BD5" s="672"/>
      <c r="BE5" s="672"/>
      <c r="BF5" s="673"/>
      <c r="BG5" s="685">
        <v>1687232</v>
      </c>
      <c r="BH5" s="686"/>
      <c r="BI5" s="686"/>
      <c r="BJ5" s="686"/>
      <c r="BK5" s="686"/>
      <c r="BL5" s="686"/>
      <c r="BM5" s="686"/>
      <c r="BN5" s="687"/>
      <c r="BO5" s="688">
        <v>98.9</v>
      </c>
      <c r="BP5" s="688"/>
      <c r="BQ5" s="688"/>
      <c r="BR5" s="688"/>
      <c r="BS5" s="689" t="s">
        <v>127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177237</v>
      </c>
      <c r="S6" s="686"/>
      <c r="T6" s="686"/>
      <c r="U6" s="686"/>
      <c r="V6" s="686"/>
      <c r="W6" s="686"/>
      <c r="X6" s="686"/>
      <c r="Y6" s="687"/>
      <c r="Z6" s="688">
        <v>1.3</v>
      </c>
      <c r="AA6" s="688"/>
      <c r="AB6" s="688"/>
      <c r="AC6" s="688"/>
      <c r="AD6" s="689">
        <v>177237</v>
      </c>
      <c r="AE6" s="689"/>
      <c r="AF6" s="689"/>
      <c r="AG6" s="689"/>
      <c r="AH6" s="689"/>
      <c r="AI6" s="689"/>
      <c r="AJ6" s="689"/>
      <c r="AK6" s="689"/>
      <c r="AL6" s="690">
        <v>2.9</v>
      </c>
      <c r="AM6" s="691"/>
      <c r="AN6" s="691"/>
      <c r="AO6" s="692"/>
      <c r="AP6" s="682" t="s">
        <v>230</v>
      </c>
      <c r="AQ6" s="683"/>
      <c r="AR6" s="683"/>
      <c r="AS6" s="683"/>
      <c r="AT6" s="683"/>
      <c r="AU6" s="683"/>
      <c r="AV6" s="683"/>
      <c r="AW6" s="683"/>
      <c r="AX6" s="683"/>
      <c r="AY6" s="683"/>
      <c r="AZ6" s="683"/>
      <c r="BA6" s="683"/>
      <c r="BB6" s="683"/>
      <c r="BC6" s="683"/>
      <c r="BD6" s="683"/>
      <c r="BE6" s="683"/>
      <c r="BF6" s="684"/>
      <c r="BG6" s="685">
        <v>1687232</v>
      </c>
      <c r="BH6" s="686"/>
      <c r="BI6" s="686"/>
      <c r="BJ6" s="686"/>
      <c r="BK6" s="686"/>
      <c r="BL6" s="686"/>
      <c r="BM6" s="686"/>
      <c r="BN6" s="687"/>
      <c r="BO6" s="688">
        <v>98.9</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105538</v>
      </c>
      <c r="CS6" s="686"/>
      <c r="CT6" s="686"/>
      <c r="CU6" s="686"/>
      <c r="CV6" s="686"/>
      <c r="CW6" s="686"/>
      <c r="CX6" s="686"/>
      <c r="CY6" s="687"/>
      <c r="CZ6" s="679">
        <v>0.8</v>
      </c>
      <c r="DA6" s="680"/>
      <c r="DB6" s="680"/>
      <c r="DC6" s="699"/>
      <c r="DD6" s="694">
        <v>3597</v>
      </c>
      <c r="DE6" s="686"/>
      <c r="DF6" s="686"/>
      <c r="DG6" s="686"/>
      <c r="DH6" s="686"/>
      <c r="DI6" s="686"/>
      <c r="DJ6" s="686"/>
      <c r="DK6" s="686"/>
      <c r="DL6" s="686"/>
      <c r="DM6" s="686"/>
      <c r="DN6" s="686"/>
      <c r="DO6" s="686"/>
      <c r="DP6" s="687"/>
      <c r="DQ6" s="694">
        <v>105538</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1101</v>
      </c>
      <c r="S7" s="686"/>
      <c r="T7" s="686"/>
      <c r="U7" s="686"/>
      <c r="V7" s="686"/>
      <c r="W7" s="686"/>
      <c r="X7" s="686"/>
      <c r="Y7" s="687"/>
      <c r="Z7" s="688">
        <v>0</v>
      </c>
      <c r="AA7" s="688"/>
      <c r="AB7" s="688"/>
      <c r="AC7" s="688"/>
      <c r="AD7" s="689">
        <v>1101</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628473</v>
      </c>
      <c r="BH7" s="686"/>
      <c r="BI7" s="686"/>
      <c r="BJ7" s="686"/>
      <c r="BK7" s="686"/>
      <c r="BL7" s="686"/>
      <c r="BM7" s="686"/>
      <c r="BN7" s="687"/>
      <c r="BO7" s="688">
        <v>36.799999999999997</v>
      </c>
      <c r="BP7" s="688"/>
      <c r="BQ7" s="688"/>
      <c r="BR7" s="688"/>
      <c r="BS7" s="689" t="s">
        <v>176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3253373</v>
      </c>
      <c r="CS7" s="686"/>
      <c r="CT7" s="686"/>
      <c r="CU7" s="686"/>
      <c r="CV7" s="686"/>
      <c r="CW7" s="686"/>
      <c r="CX7" s="686"/>
      <c r="CY7" s="687"/>
      <c r="CZ7" s="688">
        <v>24.8</v>
      </c>
      <c r="DA7" s="688"/>
      <c r="DB7" s="688"/>
      <c r="DC7" s="688"/>
      <c r="DD7" s="694">
        <v>285324</v>
      </c>
      <c r="DE7" s="686"/>
      <c r="DF7" s="686"/>
      <c r="DG7" s="686"/>
      <c r="DH7" s="686"/>
      <c r="DI7" s="686"/>
      <c r="DJ7" s="686"/>
      <c r="DK7" s="686"/>
      <c r="DL7" s="686"/>
      <c r="DM7" s="686"/>
      <c r="DN7" s="686"/>
      <c r="DO7" s="686"/>
      <c r="DP7" s="687"/>
      <c r="DQ7" s="694">
        <v>1200366</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5276</v>
      </c>
      <c r="S8" s="686"/>
      <c r="T8" s="686"/>
      <c r="U8" s="686"/>
      <c r="V8" s="686"/>
      <c r="W8" s="686"/>
      <c r="X8" s="686"/>
      <c r="Y8" s="687"/>
      <c r="Z8" s="688">
        <v>0</v>
      </c>
      <c r="AA8" s="688"/>
      <c r="AB8" s="688"/>
      <c r="AC8" s="688"/>
      <c r="AD8" s="689">
        <v>5276</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26955</v>
      </c>
      <c r="BH8" s="686"/>
      <c r="BI8" s="686"/>
      <c r="BJ8" s="686"/>
      <c r="BK8" s="686"/>
      <c r="BL8" s="686"/>
      <c r="BM8" s="686"/>
      <c r="BN8" s="687"/>
      <c r="BO8" s="688">
        <v>1.6</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2406896</v>
      </c>
      <c r="CS8" s="686"/>
      <c r="CT8" s="686"/>
      <c r="CU8" s="686"/>
      <c r="CV8" s="686"/>
      <c r="CW8" s="686"/>
      <c r="CX8" s="686"/>
      <c r="CY8" s="687"/>
      <c r="CZ8" s="688">
        <v>18.3</v>
      </c>
      <c r="DA8" s="688"/>
      <c r="DB8" s="688"/>
      <c r="DC8" s="688"/>
      <c r="DD8" s="694">
        <v>8920</v>
      </c>
      <c r="DE8" s="686"/>
      <c r="DF8" s="686"/>
      <c r="DG8" s="686"/>
      <c r="DH8" s="686"/>
      <c r="DI8" s="686"/>
      <c r="DJ8" s="686"/>
      <c r="DK8" s="686"/>
      <c r="DL8" s="686"/>
      <c r="DM8" s="686"/>
      <c r="DN8" s="686"/>
      <c r="DO8" s="686"/>
      <c r="DP8" s="687"/>
      <c r="DQ8" s="694">
        <v>1555431</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7341</v>
      </c>
      <c r="S9" s="686"/>
      <c r="T9" s="686"/>
      <c r="U9" s="686"/>
      <c r="V9" s="686"/>
      <c r="W9" s="686"/>
      <c r="X9" s="686"/>
      <c r="Y9" s="687"/>
      <c r="Z9" s="688">
        <v>0.1</v>
      </c>
      <c r="AA9" s="688"/>
      <c r="AB9" s="688"/>
      <c r="AC9" s="688"/>
      <c r="AD9" s="689">
        <v>7341</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518768</v>
      </c>
      <c r="BH9" s="686"/>
      <c r="BI9" s="686"/>
      <c r="BJ9" s="686"/>
      <c r="BK9" s="686"/>
      <c r="BL9" s="686"/>
      <c r="BM9" s="686"/>
      <c r="BN9" s="687"/>
      <c r="BO9" s="688">
        <v>30.4</v>
      </c>
      <c r="BP9" s="688"/>
      <c r="BQ9" s="688"/>
      <c r="BR9" s="688"/>
      <c r="BS9" s="694" t="s">
        <v>176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1355425</v>
      </c>
      <c r="CS9" s="686"/>
      <c r="CT9" s="686"/>
      <c r="CU9" s="686"/>
      <c r="CV9" s="686"/>
      <c r="CW9" s="686"/>
      <c r="CX9" s="686"/>
      <c r="CY9" s="687"/>
      <c r="CZ9" s="688">
        <v>10.3</v>
      </c>
      <c r="DA9" s="688"/>
      <c r="DB9" s="688"/>
      <c r="DC9" s="688"/>
      <c r="DD9" s="694">
        <v>18779</v>
      </c>
      <c r="DE9" s="686"/>
      <c r="DF9" s="686"/>
      <c r="DG9" s="686"/>
      <c r="DH9" s="686"/>
      <c r="DI9" s="686"/>
      <c r="DJ9" s="686"/>
      <c r="DK9" s="686"/>
      <c r="DL9" s="686"/>
      <c r="DM9" s="686"/>
      <c r="DN9" s="686"/>
      <c r="DO9" s="686"/>
      <c r="DP9" s="687"/>
      <c r="DQ9" s="694">
        <v>587580</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176</v>
      </c>
      <c r="AA10" s="688"/>
      <c r="AB10" s="688"/>
      <c r="AC10" s="688"/>
      <c r="AD10" s="689" t="s">
        <v>231</v>
      </c>
      <c r="AE10" s="689"/>
      <c r="AF10" s="689"/>
      <c r="AG10" s="689"/>
      <c r="AH10" s="689"/>
      <c r="AI10" s="689"/>
      <c r="AJ10" s="689"/>
      <c r="AK10" s="689"/>
      <c r="AL10" s="690" t="s">
        <v>127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45450</v>
      </c>
      <c r="BH10" s="686"/>
      <c r="BI10" s="686"/>
      <c r="BJ10" s="686"/>
      <c r="BK10" s="686"/>
      <c r="BL10" s="686"/>
      <c r="BM10" s="686"/>
      <c r="BN10" s="687"/>
      <c r="BO10" s="688">
        <v>2.7</v>
      </c>
      <c r="BP10" s="688"/>
      <c r="BQ10" s="688"/>
      <c r="BR10" s="688"/>
      <c r="BS10" s="694" t="s">
        <v>231</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176</v>
      </c>
      <c r="CS10" s="686"/>
      <c r="CT10" s="686"/>
      <c r="CU10" s="686"/>
      <c r="CV10" s="686"/>
      <c r="CW10" s="686"/>
      <c r="CX10" s="686"/>
      <c r="CY10" s="687"/>
      <c r="CZ10" s="688" t="s">
        <v>127</v>
      </c>
      <c r="DA10" s="688"/>
      <c r="DB10" s="688"/>
      <c r="DC10" s="688"/>
      <c r="DD10" s="694" t="s">
        <v>231</v>
      </c>
      <c r="DE10" s="686"/>
      <c r="DF10" s="686"/>
      <c r="DG10" s="686"/>
      <c r="DH10" s="686"/>
      <c r="DI10" s="686"/>
      <c r="DJ10" s="686"/>
      <c r="DK10" s="686"/>
      <c r="DL10" s="686"/>
      <c r="DM10" s="686"/>
      <c r="DN10" s="686"/>
      <c r="DO10" s="686"/>
      <c r="DP10" s="687"/>
      <c r="DQ10" s="694" t="s">
        <v>176</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376086</v>
      </c>
      <c r="S11" s="686"/>
      <c r="T11" s="686"/>
      <c r="U11" s="686"/>
      <c r="V11" s="686"/>
      <c r="W11" s="686"/>
      <c r="X11" s="686"/>
      <c r="Y11" s="687"/>
      <c r="Z11" s="690">
        <v>2.7</v>
      </c>
      <c r="AA11" s="691"/>
      <c r="AB11" s="691"/>
      <c r="AC11" s="703"/>
      <c r="AD11" s="694">
        <v>376086</v>
      </c>
      <c r="AE11" s="686"/>
      <c r="AF11" s="686"/>
      <c r="AG11" s="686"/>
      <c r="AH11" s="686"/>
      <c r="AI11" s="686"/>
      <c r="AJ11" s="686"/>
      <c r="AK11" s="687"/>
      <c r="AL11" s="690">
        <v>6.2</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37300</v>
      </c>
      <c r="BH11" s="686"/>
      <c r="BI11" s="686"/>
      <c r="BJ11" s="686"/>
      <c r="BK11" s="686"/>
      <c r="BL11" s="686"/>
      <c r="BM11" s="686"/>
      <c r="BN11" s="687"/>
      <c r="BO11" s="688">
        <v>2.2000000000000002</v>
      </c>
      <c r="BP11" s="688"/>
      <c r="BQ11" s="688"/>
      <c r="BR11" s="688"/>
      <c r="BS11" s="694" t="s">
        <v>176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689876</v>
      </c>
      <c r="CS11" s="686"/>
      <c r="CT11" s="686"/>
      <c r="CU11" s="686"/>
      <c r="CV11" s="686"/>
      <c r="CW11" s="686"/>
      <c r="CX11" s="686"/>
      <c r="CY11" s="687"/>
      <c r="CZ11" s="688">
        <v>5.3</v>
      </c>
      <c r="DA11" s="688"/>
      <c r="DB11" s="688"/>
      <c r="DC11" s="688"/>
      <c r="DD11" s="694">
        <v>126587</v>
      </c>
      <c r="DE11" s="686"/>
      <c r="DF11" s="686"/>
      <c r="DG11" s="686"/>
      <c r="DH11" s="686"/>
      <c r="DI11" s="686"/>
      <c r="DJ11" s="686"/>
      <c r="DK11" s="686"/>
      <c r="DL11" s="686"/>
      <c r="DM11" s="686"/>
      <c r="DN11" s="686"/>
      <c r="DO11" s="686"/>
      <c r="DP11" s="687"/>
      <c r="DQ11" s="694">
        <v>421639</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5411</v>
      </c>
      <c r="S12" s="686"/>
      <c r="T12" s="686"/>
      <c r="U12" s="686"/>
      <c r="V12" s="686"/>
      <c r="W12" s="686"/>
      <c r="X12" s="686"/>
      <c r="Y12" s="687"/>
      <c r="Z12" s="688">
        <v>0</v>
      </c>
      <c r="AA12" s="688"/>
      <c r="AB12" s="688"/>
      <c r="AC12" s="688"/>
      <c r="AD12" s="689">
        <v>5411</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897983</v>
      </c>
      <c r="BH12" s="686"/>
      <c r="BI12" s="686"/>
      <c r="BJ12" s="686"/>
      <c r="BK12" s="686"/>
      <c r="BL12" s="686"/>
      <c r="BM12" s="686"/>
      <c r="BN12" s="687"/>
      <c r="BO12" s="688">
        <v>52.6</v>
      </c>
      <c r="BP12" s="688"/>
      <c r="BQ12" s="688"/>
      <c r="BR12" s="688"/>
      <c r="BS12" s="694" t="s">
        <v>127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603035</v>
      </c>
      <c r="CS12" s="686"/>
      <c r="CT12" s="686"/>
      <c r="CU12" s="686"/>
      <c r="CV12" s="686"/>
      <c r="CW12" s="686"/>
      <c r="CX12" s="686"/>
      <c r="CY12" s="687"/>
      <c r="CZ12" s="688">
        <v>4.5999999999999996</v>
      </c>
      <c r="DA12" s="688"/>
      <c r="DB12" s="688"/>
      <c r="DC12" s="688"/>
      <c r="DD12" s="694">
        <v>183724</v>
      </c>
      <c r="DE12" s="686"/>
      <c r="DF12" s="686"/>
      <c r="DG12" s="686"/>
      <c r="DH12" s="686"/>
      <c r="DI12" s="686"/>
      <c r="DJ12" s="686"/>
      <c r="DK12" s="686"/>
      <c r="DL12" s="686"/>
      <c r="DM12" s="686"/>
      <c r="DN12" s="686"/>
      <c r="DO12" s="686"/>
      <c r="DP12" s="687"/>
      <c r="DQ12" s="694">
        <v>330291</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176</v>
      </c>
      <c r="AA13" s="688"/>
      <c r="AB13" s="688"/>
      <c r="AC13" s="688"/>
      <c r="AD13" s="689" t="s">
        <v>127</v>
      </c>
      <c r="AE13" s="689"/>
      <c r="AF13" s="689"/>
      <c r="AG13" s="689"/>
      <c r="AH13" s="689"/>
      <c r="AI13" s="689"/>
      <c r="AJ13" s="689"/>
      <c r="AK13" s="689"/>
      <c r="AL13" s="690" t="s">
        <v>127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889336</v>
      </c>
      <c r="BH13" s="686"/>
      <c r="BI13" s="686"/>
      <c r="BJ13" s="686"/>
      <c r="BK13" s="686"/>
      <c r="BL13" s="686"/>
      <c r="BM13" s="686"/>
      <c r="BN13" s="687"/>
      <c r="BO13" s="688">
        <v>52.1</v>
      </c>
      <c r="BP13" s="688"/>
      <c r="BQ13" s="688"/>
      <c r="BR13" s="688"/>
      <c r="BS13" s="694" t="s">
        <v>238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644947</v>
      </c>
      <c r="CS13" s="686"/>
      <c r="CT13" s="686"/>
      <c r="CU13" s="686"/>
      <c r="CV13" s="686"/>
      <c r="CW13" s="686"/>
      <c r="CX13" s="686"/>
      <c r="CY13" s="687"/>
      <c r="CZ13" s="688">
        <v>4.9000000000000004</v>
      </c>
      <c r="DA13" s="688"/>
      <c r="DB13" s="688"/>
      <c r="DC13" s="688"/>
      <c r="DD13" s="694">
        <v>239602</v>
      </c>
      <c r="DE13" s="686"/>
      <c r="DF13" s="686"/>
      <c r="DG13" s="686"/>
      <c r="DH13" s="686"/>
      <c r="DI13" s="686"/>
      <c r="DJ13" s="686"/>
      <c r="DK13" s="686"/>
      <c r="DL13" s="686"/>
      <c r="DM13" s="686"/>
      <c r="DN13" s="686"/>
      <c r="DO13" s="686"/>
      <c r="DP13" s="687"/>
      <c r="DQ13" s="694">
        <v>342238</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231</v>
      </c>
      <c r="S14" s="686"/>
      <c r="T14" s="686"/>
      <c r="U14" s="686"/>
      <c r="V14" s="686"/>
      <c r="W14" s="686"/>
      <c r="X14" s="686"/>
      <c r="Y14" s="687"/>
      <c r="Z14" s="688" t="s">
        <v>176</v>
      </c>
      <c r="AA14" s="688"/>
      <c r="AB14" s="688"/>
      <c r="AC14" s="688"/>
      <c r="AD14" s="689" t="s">
        <v>127</v>
      </c>
      <c r="AE14" s="689"/>
      <c r="AF14" s="689"/>
      <c r="AG14" s="689"/>
      <c r="AH14" s="689"/>
      <c r="AI14" s="689"/>
      <c r="AJ14" s="689"/>
      <c r="AK14" s="689"/>
      <c r="AL14" s="690" t="s">
        <v>127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65584</v>
      </c>
      <c r="BH14" s="686"/>
      <c r="BI14" s="686"/>
      <c r="BJ14" s="686"/>
      <c r="BK14" s="686"/>
      <c r="BL14" s="686"/>
      <c r="BM14" s="686"/>
      <c r="BN14" s="687"/>
      <c r="BO14" s="688">
        <v>3.8</v>
      </c>
      <c r="BP14" s="688"/>
      <c r="BQ14" s="688"/>
      <c r="BR14" s="688"/>
      <c r="BS14" s="694" t="s">
        <v>238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623234</v>
      </c>
      <c r="CS14" s="686"/>
      <c r="CT14" s="686"/>
      <c r="CU14" s="686"/>
      <c r="CV14" s="686"/>
      <c r="CW14" s="686"/>
      <c r="CX14" s="686"/>
      <c r="CY14" s="687"/>
      <c r="CZ14" s="688">
        <v>4.7</v>
      </c>
      <c r="DA14" s="688"/>
      <c r="DB14" s="688"/>
      <c r="DC14" s="688"/>
      <c r="DD14" s="694">
        <v>95094</v>
      </c>
      <c r="DE14" s="686"/>
      <c r="DF14" s="686"/>
      <c r="DG14" s="686"/>
      <c r="DH14" s="686"/>
      <c r="DI14" s="686"/>
      <c r="DJ14" s="686"/>
      <c r="DK14" s="686"/>
      <c r="DL14" s="686"/>
      <c r="DM14" s="686"/>
      <c r="DN14" s="686"/>
      <c r="DO14" s="686"/>
      <c r="DP14" s="687"/>
      <c r="DQ14" s="694">
        <v>450920</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176</v>
      </c>
      <c r="AE15" s="689"/>
      <c r="AF15" s="689"/>
      <c r="AG15" s="689"/>
      <c r="AH15" s="689"/>
      <c r="AI15" s="689"/>
      <c r="AJ15" s="689"/>
      <c r="AK15" s="689"/>
      <c r="AL15" s="690" t="s">
        <v>127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95192</v>
      </c>
      <c r="BH15" s="686"/>
      <c r="BI15" s="686"/>
      <c r="BJ15" s="686"/>
      <c r="BK15" s="686"/>
      <c r="BL15" s="686"/>
      <c r="BM15" s="686"/>
      <c r="BN15" s="687"/>
      <c r="BO15" s="688">
        <v>5.6</v>
      </c>
      <c r="BP15" s="688"/>
      <c r="BQ15" s="688"/>
      <c r="BR15" s="688"/>
      <c r="BS15" s="694" t="s">
        <v>176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959760</v>
      </c>
      <c r="CS15" s="686"/>
      <c r="CT15" s="686"/>
      <c r="CU15" s="686"/>
      <c r="CV15" s="686"/>
      <c r="CW15" s="686"/>
      <c r="CX15" s="686"/>
      <c r="CY15" s="687"/>
      <c r="CZ15" s="688">
        <v>7.3</v>
      </c>
      <c r="DA15" s="688"/>
      <c r="DB15" s="688"/>
      <c r="DC15" s="688"/>
      <c r="DD15" s="694">
        <v>89091</v>
      </c>
      <c r="DE15" s="686"/>
      <c r="DF15" s="686"/>
      <c r="DG15" s="686"/>
      <c r="DH15" s="686"/>
      <c r="DI15" s="686"/>
      <c r="DJ15" s="686"/>
      <c r="DK15" s="686"/>
      <c r="DL15" s="686"/>
      <c r="DM15" s="686"/>
      <c r="DN15" s="686"/>
      <c r="DO15" s="686"/>
      <c r="DP15" s="687"/>
      <c r="DQ15" s="694">
        <v>805875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8190</v>
      </c>
      <c r="S16" s="686"/>
      <c r="T16" s="686"/>
      <c r="U16" s="686"/>
      <c r="V16" s="686"/>
      <c r="W16" s="686"/>
      <c r="X16" s="686"/>
      <c r="Y16" s="687"/>
      <c r="Z16" s="688">
        <v>0.1</v>
      </c>
      <c r="AA16" s="688"/>
      <c r="AB16" s="688"/>
      <c r="AC16" s="688"/>
      <c r="AD16" s="689">
        <v>8190</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176</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1418692</v>
      </c>
      <c r="CS16" s="686"/>
      <c r="CT16" s="686"/>
      <c r="CU16" s="686"/>
      <c r="CV16" s="686"/>
      <c r="CW16" s="686"/>
      <c r="CX16" s="686"/>
      <c r="CY16" s="687"/>
      <c r="CZ16" s="688">
        <v>10.8</v>
      </c>
      <c r="DA16" s="688"/>
      <c r="DB16" s="688"/>
      <c r="DC16" s="688"/>
      <c r="DD16" s="694" t="s">
        <v>176</v>
      </c>
      <c r="DE16" s="686"/>
      <c r="DF16" s="686"/>
      <c r="DG16" s="686"/>
      <c r="DH16" s="686"/>
      <c r="DI16" s="686"/>
      <c r="DJ16" s="686"/>
      <c r="DK16" s="686"/>
      <c r="DL16" s="686"/>
      <c r="DM16" s="686"/>
      <c r="DN16" s="686"/>
      <c r="DO16" s="686"/>
      <c r="DP16" s="687"/>
      <c r="DQ16" s="694">
        <v>164775</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8680</v>
      </c>
      <c r="S17" s="686"/>
      <c r="T17" s="686"/>
      <c r="U17" s="686"/>
      <c r="V17" s="686"/>
      <c r="W17" s="686"/>
      <c r="X17" s="686"/>
      <c r="Y17" s="687"/>
      <c r="Z17" s="688">
        <v>0.1</v>
      </c>
      <c r="AA17" s="688"/>
      <c r="AB17" s="688"/>
      <c r="AC17" s="688"/>
      <c r="AD17" s="689">
        <v>8680</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231</v>
      </c>
      <c r="BP17" s="688"/>
      <c r="BQ17" s="688"/>
      <c r="BR17" s="688"/>
      <c r="BS17" s="694" t="s">
        <v>176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1010734</v>
      </c>
      <c r="CS17" s="686"/>
      <c r="CT17" s="686"/>
      <c r="CU17" s="686"/>
      <c r="CV17" s="686"/>
      <c r="CW17" s="686"/>
      <c r="CX17" s="686"/>
      <c r="CY17" s="687"/>
      <c r="CZ17" s="688">
        <v>7.7</v>
      </c>
      <c r="DA17" s="688"/>
      <c r="DB17" s="688"/>
      <c r="DC17" s="688"/>
      <c r="DD17" s="694" t="s">
        <v>176</v>
      </c>
      <c r="DE17" s="686"/>
      <c r="DF17" s="686"/>
      <c r="DG17" s="686"/>
      <c r="DH17" s="686"/>
      <c r="DI17" s="686"/>
      <c r="DJ17" s="686"/>
      <c r="DK17" s="686"/>
      <c r="DL17" s="686"/>
      <c r="DM17" s="686"/>
      <c r="DN17" s="686"/>
      <c r="DO17" s="686"/>
      <c r="DP17" s="687"/>
      <c r="DQ17" s="694">
        <v>952371</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9419</v>
      </c>
      <c r="S18" s="686"/>
      <c r="T18" s="686"/>
      <c r="U18" s="686"/>
      <c r="V18" s="686"/>
      <c r="W18" s="686"/>
      <c r="X18" s="686"/>
      <c r="Y18" s="687"/>
      <c r="Z18" s="688">
        <v>0.1</v>
      </c>
      <c r="AA18" s="688"/>
      <c r="AB18" s="688"/>
      <c r="AC18" s="688"/>
      <c r="AD18" s="689">
        <v>9419</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176</v>
      </c>
      <c r="BP18" s="688"/>
      <c r="BQ18" s="688"/>
      <c r="BR18" s="688"/>
      <c r="BS18" s="694" t="s">
        <v>238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v>60896</v>
      </c>
      <c r="CS18" s="686"/>
      <c r="CT18" s="686"/>
      <c r="CU18" s="686"/>
      <c r="CV18" s="686"/>
      <c r="CW18" s="686"/>
      <c r="CX18" s="686"/>
      <c r="CY18" s="687"/>
      <c r="CZ18" s="688">
        <v>0.5</v>
      </c>
      <c r="DA18" s="688"/>
      <c r="DB18" s="688"/>
      <c r="DC18" s="688"/>
      <c r="DD18" s="694" t="s">
        <v>127</v>
      </c>
      <c r="DE18" s="686"/>
      <c r="DF18" s="686"/>
      <c r="DG18" s="686"/>
      <c r="DH18" s="686"/>
      <c r="DI18" s="686"/>
      <c r="DJ18" s="686"/>
      <c r="DK18" s="686"/>
      <c r="DL18" s="686"/>
      <c r="DM18" s="686"/>
      <c r="DN18" s="686"/>
      <c r="DO18" s="686"/>
      <c r="DP18" s="687"/>
      <c r="DQ18" s="694">
        <v>60000</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4044</v>
      </c>
      <c r="S19" s="686"/>
      <c r="T19" s="686"/>
      <c r="U19" s="686"/>
      <c r="V19" s="686"/>
      <c r="W19" s="686"/>
      <c r="X19" s="686"/>
      <c r="Y19" s="687"/>
      <c r="Z19" s="688">
        <v>0</v>
      </c>
      <c r="AA19" s="688"/>
      <c r="AB19" s="688"/>
      <c r="AC19" s="688"/>
      <c r="AD19" s="689">
        <v>4044</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19504</v>
      </c>
      <c r="BH19" s="686"/>
      <c r="BI19" s="686"/>
      <c r="BJ19" s="686"/>
      <c r="BK19" s="686"/>
      <c r="BL19" s="686"/>
      <c r="BM19" s="686"/>
      <c r="BN19" s="687"/>
      <c r="BO19" s="688">
        <v>1.1000000000000001</v>
      </c>
      <c r="BP19" s="688"/>
      <c r="BQ19" s="688"/>
      <c r="BR19" s="688"/>
      <c r="BS19" s="694" t="s">
        <v>238</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176</v>
      </c>
      <c r="DA19" s="688"/>
      <c r="DB19" s="688"/>
      <c r="DC19" s="688"/>
      <c r="DD19" s="694" t="s">
        <v>127</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4490</v>
      </c>
      <c r="S20" s="686"/>
      <c r="T20" s="686"/>
      <c r="U20" s="686"/>
      <c r="V20" s="686"/>
      <c r="W20" s="686"/>
      <c r="X20" s="686"/>
      <c r="Y20" s="687"/>
      <c r="Z20" s="688">
        <v>0</v>
      </c>
      <c r="AA20" s="688"/>
      <c r="AB20" s="688"/>
      <c r="AC20" s="688"/>
      <c r="AD20" s="689">
        <v>4490</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19504</v>
      </c>
      <c r="BH20" s="686"/>
      <c r="BI20" s="686"/>
      <c r="BJ20" s="686"/>
      <c r="BK20" s="686"/>
      <c r="BL20" s="686"/>
      <c r="BM20" s="686"/>
      <c r="BN20" s="687"/>
      <c r="BO20" s="688">
        <v>1.1000000000000001</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13132406</v>
      </c>
      <c r="CS20" s="686"/>
      <c r="CT20" s="686"/>
      <c r="CU20" s="686"/>
      <c r="CV20" s="686"/>
      <c r="CW20" s="686"/>
      <c r="CX20" s="686"/>
      <c r="CY20" s="687"/>
      <c r="CZ20" s="688">
        <v>100</v>
      </c>
      <c r="DA20" s="688"/>
      <c r="DB20" s="688"/>
      <c r="DC20" s="688"/>
      <c r="DD20" s="694">
        <v>1050718</v>
      </c>
      <c r="DE20" s="686"/>
      <c r="DF20" s="686"/>
      <c r="DG20" s="686"/>
      <c r="DH20" s="686"/>
      <c r="DI20" s="686"/>
      <c r="DJ20" s="686"/>
      <c r="DK20" s="686"/>
      <c r="DL20" s="686"/>
      <c r="DM20" s="686"/>
      <c r="DN20" s="686"/>
      <c r="DO20" s="686"/>
      <c r="DP20" s="687"/>
      <c r="DQ20" s="694">
        <v>6977024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885</v>
      </c>
      <c r="S21" s="686"/>
      <c r="T21" s="686"/>
      <c r="U21" s="686"/>
      <c r="V21" s="686"/>
      <c r="W21" s="686"/>
      <c r="X21" s="686"/>
      <c r="Y21" s="687"/>
      <c r="Z21" s="688">
        <v>0</v>
      </c>
      <c r="AA21" s="688"/>
      <c r="AB21" s="688"/>
      <c r="AC21" s="688"/>
      <c r="AD21" s="689">
        <v>885</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19504</v>
      </c>
      <c r="BH21" s="686"/>
      <c r="BI21" s="686"/>
      <c r="BJ21" s="686"/>
      <c r="BK21" s="686"/>
      <c r="BL21" s="686"/>
      <c r="BM21" s="686"/>
      <c r="BN21" s="687"/>
      <c r="BO21" s="688">
        <v>1.1000000000000001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3976008</v>
      </c>
      <c r="S22" s="686"/>
      <c r="T22" s="686"/>
      <c r="U22" s="686"/>
      <c r="V22" s="686"/>
      <c r="W22" s="686"/>
      <c r="X22" s="686"/>
      <c r="Y22" s="687"/>
      <c r="Z22" s="688">
        <v>28.1</v>
      </c>
      <c r="AA22" s="688"/>
      <c r="AB22" s="688"/>
      <c r="AC22" s="688"/>
      <c r="AD22" s="689">
        <v>3752093</v>
      </c>
      <c r="AE22" s="689"/>
      <c r="AF22" s="689"/>
      <c r="AG22" s="689"/>
      <c r="AH22" s="689"/>
      <c r="AI22" s="689"/>
      <c r="AJ22" s="689"/>
      <c r="AK22" s="689"/>
      <c r="AL22" s="690">
        <v>61.8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176</v>
      </c>
      <c r="BP22" s="688"/>
      <c r="BQ22" s="688"/>
      <c r="BR22" s="688"/>
      <c r="BS22" s="694" t="s">
        <v>231</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3752093</v>
      </c>
      <c r="S23" s="686"/>
      <c r="T23" s="686"/>
      <c r="U23" s="686"/>
      <c r="V23" s="686"/>
      <c r="W23" s="686"/>
      <c r="X23" s="686"/>
      <c r="Y23" s="687"/>
      <c r="Z23" s="688">
        <v>26.5</v>
      </c>
      <c r="AA23" s="688"/>
      <c r="AB23" s="688"/>
      <c r="AC23" s="688"/>
      <c r="AD23" s="689">
        <v>3752093</v>
      </c>
      <c r="AE23" s="689"/>
      <c r="AF23" s="689"/>
      <c r="AG23" s="689"/>
      <c r="AH23" s="689"/>
      <c r="AI23" s="689"/>
      <c r="AJ23" s="689"/>
      <c r="AK23" s="689"/>
      <c r="AL23" s="690">
        <v>61.8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238</v>
      </c>
      <c r="BP23" s="688"/>
      <c r="BQ23" s="688"/>
      <c r="BR23" s="688"/>
      <c r="BS23" s="694" t="s">
        <v>238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223881</v>
      </c>
      <c r="S24" s="686"/>
      <c r="T24" s="686"/>
      <c r="U24" s="686"/>
      <c r="V24" s="686"/>
      <c r="W24" s="686"/>
      <c r="X24" s="686"/>
      <c r="Y24" s="687"/>
      <c r="Z24" s="688">
        <v>1.6</v>
      </c>
      <c r="AA24" s="688"/>
      <c r="AB24" s="688"/>
      <c r="AC24" s="688"/>
      <c r="AD24" s="689" t="s">
        <v>127</v>
      </c>
      <c r="AE24" s="689"/>
      <c r="AF24" s="689"/>
      <c r="AG24" s="689"/>
      <c r="AH24" s="689"/>
      <c r="AI24" s="689"/>
      <c r="AJ24" s="689"/>
      <c r="AK24" s="689"/>
      <c r="AL24" s="690" t="s">
        <v>176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4189321</v>
      </c>
      <c r="CS24" s="675"/>
      <c r="CT24" s="675"/>
      <c r="CU24" s="675"/>
      <c r="CV24" s="675"/>
      <c r="CW24" s="675"/>
      <c r="CX24" s="675"/>
      <c r="CY24" s="676"/>
      <c r="CZ24" s="679">
        <v>31.9</v>
      </c>
      <c r="DA24" s="680"/>
      <c r="DB24" s="680"/>
      <c r="DC24" s="699"/>
      <c r="DD24" s="724">
        <v>3366215</v>
      </c>
      <c r="DE24" s="675"/>
      <c r="DF24" s="675"/>
      <c r="DG24" s="675"/>
      <c r="DH24" s="675"/>
      <c r="DI24" s="675"/>
      <c r="DJ24" s="675"/>
      <c r="DK24" s="676"/>
      <c r="DL24" s="724">
        <v>3320427</v>
      </c>
      <c r="DM24" s="675"/>
      <c r="DN24" s="675"/>
      <c r="DO24" s="675"/>
      <c r="DP24" s="675"/>
      <c r="DQ24" s="675"/>
      <c r="DR24" s="675"/>
      <c r="DS24" s="675"/>
      <c r="DT24" s="675"/>
      <c r="DU24" s="675"/>
      <c r="DV24" s="676"/>
      <c r="DW24" s="679">
        <v>52.9</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34</v>
      </c>
      <c r="S25" s="686"/>
      <c r="T25" s="686"/>
      <c r="U25" s="686"/>
      <c r="V25" s="686"/>
      <c r="W25" s="686"/>
      <c r="X25" s="686"/>
      <c r="Y25" s="687"/>
      <c r="Z25" s="688">
        <v>0</v>
      </c>
      <c r="AA25" s="688"/>
      <c r="AB25" s="688"/>
      <c r="AC25" s="688"/>
      <c r="AD25" s="689" t="s">
        <v>176</v>
      </c>
      <c r="AE25" s="689"/>
      <c r="AF25" s="689"/>
      <c r="AG25" s="689"/>
      <c r="AH25" s="689"/>
      <c r="AI25" s="689"/>
      <c r="AJ25" s="689"/>
      <c r="AK25" s="689"/>
      <c r="AL25" s="690" t="s">
        <v>231</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231</v>
      </c>
      <c r="BP25" s="688"/>
      <c r="BQ25" s="688"/>
      <c r="BR25" s="688"/>
      <c r="BS25" s="694" t="s">
        <v>127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1985632</v>
      </c>
      <c r="CS25" s="721"/>
      <c r="CT25" s="721"/>
      <c r="CU25" s="721"/>
      <c r="CV25" s="721"/>
      <c r="CW25" s="721"/>
      <c r="CX25" s="721"/>
      <c r="CY25" s="722"/>
      <c r="CZ25" s="690">
        <v>15.1</v>
      </c>
      <c r="DA25" s="719"/>
      <c r="DB25" s="719"/>
      <c r="DC25" s="723"/>
      <c r="DD25" s="694">
        <v>1910922</v>
      </c>
      <c r="DE25" s="721"/>
      <c r="DF25" s="721"/>
      <c r="DG25" s="721"/>
      <c r="DH25" s="721"/>
      <c r="DI25" s="721"/>
      <c r="DJ25" s="721"/>
      <c r="DK25" s="722"/>
      <c r="DL25" s="694">
        <v>1901048</v>
      </c>
      <c r="DM25" s="721"/>
      <c r="DN25" s="721"/>
      <c r="DO25" s="721"/>
      <c r="DP25" s="721"/>
      <c r="DQ25" s="721"/>
      <c r="DR25" s="721"/>
      <c r="DS25" s="721"/>
      <c r="DT25" s="721"/>
      <c r="DU25" s="721"/>
      <c r="DV25" s="722"/>
      <c r="DW25" s="690">
        <v>30.3</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6281485</v>
      </c>
      <c r="S26" s="686"/>
      <c r="T26" s="686"/>
      <c r="U26" s="686"/>
      <c r="V26" s="686"/>
      <c r="W26" s="686"/>
      <c r="X26" s="686"/>
      <c r="Y26" s="687"/>
      <c r="Z26" s="688">
        <v>44.4</v>
      </c>
      <c r="AA26" s="688"/>
      <c r="AB26" s="688"/>
      <c r="AC26" s="688"/>
      <c r="AD26" s="689">
        <v>6057570</v>
      </c>
      <c r="AE26" s="689"/>
      <c r="AF26" s="689"/>
      <c r="AG26" s="689"/>
      <c r="AH26" s="689"/>
      <c r="AI26" s="689"/>
      <c r="AJ26" s="689"/>
      <c r="AK26" s="689"/>
      <c r="AL26" s="690">
        <v>99.8</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176</v>
      </c>
      <c r="BP26" s="688"/>
      <c r="BQ26" s="688"/>
      <c r="BR26" s="688"/>
      <c r="BS26" s="694" t="s">
        <v>176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1146905</v>
      </c>
      <c r="CS26" s="686"/>
      <c r="CT26" s="686"/>
      <c r="CU26" s="686"/>
      <c r="CV26" s="686"/>
      <c r="CW26" s="686"/>
      <c r="CX26" s="686"/>
      <c r="CY26" s="687"/>
      <c r="CZ26" s="690">
        <v>8.6999999999999993</v>
      </c>
      <c r="DA26" s="719"/>
      <c r="DB26" s="719"/>
      <c r="DC26" s="723"/>
      <c r="DD26" s="694">
        <v>1094395</v>
      </c>
      <c r="DE26" s="686"/>
      <c r="DF26" s="686"/>
      <c r="DG26" s="686"/>
      <c r="DH26" s="686"/>
      <c r="DI26" s="686"/>
      <c r="DJ26" s="686"/>
      <c r="DK26" s="687"/>
      <c r="DL26" s="694" t="s">
        <v>176</v>
      </c>
      <c r="DM26" s="686"/>
      <c r="DN26" s="686"/>
      <c r="DO26" s="686"/>
      <c r="DP26" s="686"/>
      <c r="DQ26" s="686"/>
      <c r="DR26" s="686"/>
      <c r="DS26" s="686"/>
      <c r="DT26" s="686"/>
      <c r="DU26" s="686"/>
      <c r="DV26" s="687"/>
      <c r="DW26" s="690" t="s">
        <v>176</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1916</v>
      </c>
      <c r="S27" s="686"/>
      <c r="T27" s="686"/>
      <c r="U27" s="686"/>
      <c r="V27" s="686"/>
      <c r="W27" s="686"/>
      <c r="X27" s="686"/>
      <c r="Y27" s="687"/>
      <c r="Z27" s="688">
        <v>0</v>
      </c>
      <c r="AA27" s="688"/>
      <c r="AB27" s="688"/>
      <c r="AC27" s="688"/>
      <c r="AD27" s="689">
        <v>1916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1706736</v>
      </c>
      <c r="BH27" s="686"/>
      <c r="BI27" s="686"/>
      <c r="BJ27" s="686"/>
      <c r="BK27" s="686"/>
      <c r="BL27" s="686"/>
      <c r="BM27" s="686"/>
      <c r="BN27" s="687"/>
      <c r="BO27" s="688">
        <v>100</v>
      </c>
      <c r="BP27" s="688"/>
      <c r="BQ27" s="688"/>
      <c r="BR27" s="688"/>
      <c r="BS27" s="694" t="s">
        <v>176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1192955</v>
      </c>
      <c r="CS27" s="721"/>
      <c r="CT27" s="721"/>
      <c r="CU27" s="721"/>
      <c r="CV27" s="721"/>
      <c r="CW27" s="721"/>
      <c r="CX27" s="721"/>
      <c r="CY27" s="722"/>
      <c r="CZ27" s="690">
        <v>9.1</v>
      </c>
      <c r="DA27" s="719"/>
      <c r="DB27" s="719"/>
      <c r="DC27" s="723"/>
      <c r="DD27" s="694">
        <v>502922</v>
      </c>
      <c r="DE27" s="721"/>
      <c r="DF27" s="721"/>
      <c r="DG27" s="721"/>
      <c r="DH27" s="721"/>
      <c r="DI27" s="721"/>
      <c r="DJ27" s="721"/>
      <c r="DK27" s="722"/>
      <c r="DL27" s="694">
        <v>467008</v>
      </c>
      <c r="DM27" s="721"/>
      <c r="DN27" s="721"/>
      <c r="DO27" s="721"/>
      <c r="DP27" s="721"/>
      <c r="DQ27" s="721"/>
      <c r="DR27" s="721"/>
      <c r="DS27" s="721"/>
      <c r="DT27" s="721"/>
      <c r="DU27" s="721"/>
      <c r="DV27" s="722"/>
      <c r="DW27" s="690">
        <v>7.4</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22653</v>
      </c>
      <c r="S28" s="686"/>
      <c r="T28" s="686"/>
      <c r="U28" s="686"/>
      <c r="V28" s="686"/>
      <c r="W28" s="686"/>
      <c r="X28" s="686"/>
      <c r="Y28" s="687"/>
      <c r="Z28" s="688">
        <v>0.2</v>
      </c>
      <c r="AA28" s="688"/>
      <c r="AB28" s="688"/>
      <c r="AC28" s="688"/>
      <c r="AD28" s="689" t="s">
        <v>238</v>
      </c>
      <c r="AE28" s="689"/>
      <c r="AF28" s="689"/>
      <c r="AG28" s="689"/>
      <c r="AH28" s="689"/>
      <c r="AI28" s="689"/>
      <c r="AJ28" s="689"/>
      <c r="AK28" s="689"/>
      <c r="AL28" s="690" t="s">
        <v>176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1010734</v>
      </c>
      <c r="CS28" s="686"/>
      <c r="CT28" s="686"/>
      <c r="CU28" s="686"/>
      <c r="CV28" s="686"/>
      <c r="CW28" s="686"/>
      <c r="CX28" s="686"/>
      <c r="CY28" s="687"/>
      <c r="CZ28" s="690">
        <v>7.7</v>
      </c>
      <c r="DA28" s="719"/>
      <c r="DB28" s="719"/>
      <c r="DC28" s="723"/>
      <c r="DD28" s="694">
        <v>952371</v>
      </c>
      <c r="DE28" s="686"/>
      <c r="DF28" s="686"/>
      <c r="DG28" s="686"/>
      <c r="DH28" s="686"/>
      <c r="DI28" s="686"/>
      <c r="DJ28" s="686"/>
      <c r="DK28" s="687"/>
      <c r="DL28" s="694">
        <v>952371</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246972</v>
      </c>
      <c r="S29" s="686"/>
      <c r="T29" s="686"/>
      <c r="U29" s="686"/>
      <c r="V29" s="686"/>
      <c r="W29" s="686"/>
      <c r="X29" s="686"/>
      <c r="Y29" s="687"/>
      <c r="Z29" s="688">
        <v>1.7</v>
      </c>
      <c r="AA29" s="688"/>
      <c r="AB29" s="688"/>
      <c r="AC29" s="688"/>
      <c r="AD29" s="689">
        <v>142</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1010734</v>
      </c>
      <c r="CS29" s="721"/>
      <c r="CT29" s="721"/>
      <c r="CU29" s="721"/>
      <c r="CV29" s="721"/>
      <c r="CW29" s="721"/>
      <c r="CX29" s="721"/>
      <c r="CY29" s="722"/>
      <c r="CZ29" s="690">
        <v>7.7</v>
      </c>
      <c r="DA29" s="719"/>
      <c r="DB29" s="719"/>
      <c r="DC29" s="723"/>
      <c r="DD29" s="694">
        <v>952371</v>
      </c>
      <c r="DE29" s="721"/>
      <c r="DF29" s="721"/>
      <c r="DG29" s="721"/>
      <c r="DH29" s="721"/>
      <c r="DI29" s="721"/>
      <c r="DJ29" s="721"/>
      <c r="DK29" s="722"/>
      <c r="DL29" s="694">
        <v>952371</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96779</v>
      </c>
      <c r="S30" s="686"/>
      <c r="T30" s="686"/>
      <c r="U30" s="686"/>
      <c r="V30" s="686"/>
      <c r="W30" s="686"/>
      <c r="X30" s="686"/>
      <c r="Y30" s="687"/>
      <c r="Z30" s="688">
        <v>0.7</v>
      </c>
      <c r="AA30" s="688"/>
      <c r="AB30" s="688"/>
      <c r="AC30" s="688"/>
      <c r="AD30" s="689">
        <v>5217</v>
      </c>
      <c r="AE30" s="689"/>
      <c r="AF30" s="689"/>
      <c r="AG30" s="689"/>
      <c r="AH30" s="689"/>
      <c r="AI30" s="689"/>
      <c r="AJ30" s="689"/>
      <c r="AK30" s="689"/>
      <c r="AL30" s="690">
        <v>0.1</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979666</v>
      </c>
      <c r="CS30" s="686"/>
      <c r="CT30" s="686"/>
      <c r="CU30" s="686"/>
      <c r="CV30" s="686"/>
      <c r="CW30" s="686"/>
      <c r="CX30" s="686"/>
      <c r="CY30" s="687"/>
      <c r="CZ30" s="690">
        <v>7.5</v>
      </c>
      <c r="DA30" s="719"/>
      <c r="DB30" s="719"/>
      <c r="DC30" s="723"/>
      <c r="DD30" s="694">
        <v>921908</v>
      </c>
      <c r="DE30" s="686"/>
      <c r="DF30" s="686"/>
      <c r="DG30" s="686"/>
      <c r="DH30" s="686"/>
      <c r="DI30" s="686"/>
      <c r="DJ30" s="686"/>
      <c r="DK30" s="687"/>
      <c r="DL30" s="694">
        <v>921908</v>
      </c>
      <c r="DM30" s="686"/>
      <c r="DN30" s="686"/>
      <c r="DO30" s="686"/>
      <c r="DP30" s="686"/>
      <c r="DQ30" s="686"/>
      <c r="DR30" s="686"/>
      <c r="DS30" s="686"/>
      <c r="DT30" s="686"/>
      <c r="DU30" s="686"/>
      <c r="DV30" s="687"/>
      <c r="DW30" s="690">
        <v>14.7</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4207669</v>
      </c>
      <c r="S31" s="686"/>
      <c r="T31" s="686"/>
      <c r="U31" s="686"/>
      <c r="V31" s="686"/>
      <c r="W31" s="686"/>
      <c r="X31" s="686"/>
      <c r="Y31" s="687"/>
      <c r="Z31" s="688">
        <v>29.7</v>
      </c>
      <c r="AA31" s="688"/>
      <c r="AB31" s="688"/>
      <c r="AC31" s="688"/>
      <c r="AD31" s="689" t="s">
        <v>238</v>
      </c>
      <c r="AE31" s="689"/>
      <c r="AF31" s="689"/>
      <c r="AG31" s="689"/>
      <c r="AH31" s="689"/>
      <c r="AI31" s="689"/>
      <c r="AJ31" s="689"/>
      <c r="AK31" s="689"/>
      <c r="AL31" s="690" t="s">
        <v>231</v>
      </c>
      <c r="AM31" s="691"/>
      <c r="AN31" s="691"/>
      <c r="AO31" s="692"/>
      <c r="AP31" s="742" t="s">
        <v>310</v>
      </c>
      <c r="AQ31" s="743"/>
      <c r="AR31" s="743"/>
      <c r="AS31" s="743"/>
      <c r="AT31" s="748" t="s">
        <v>311</v>
      </c>
      <c r="AU31" s="231"/>
      <c r="AV31" s="231"/>
      <c r="AW31" s="231"/>
      <c r="AX31" s="671" t="s">
        <v>184</v>
      </c>
      <c r="AY31" s="672"/>
      <c r="AZ31" s="672"/>
      <c r="BA31" s="672"/>
      <c r="BB31" s="672"/>
      <c r="BC31" s="672"/>
      <c r="BD31" s="672"/>
      <c r="BE31" s="672"/>
      <c r="BF31" s="673"/>
      <c r="BG31" s="753">
        <v>91.7</v>
      </c>
      <c r="BH31" s="740"/>
      <c r="BI31" s="740"/>
      <c r="BJ31" s="740"/>
      <c r="BK31" s="740"/>
      <c r="BL31" s="740"/>
      <c r="BM31" s="680">
        <v>89</v>
      </c>
      <c r="BN31" s="740"/>
      <c r="BO31" s="740"/>
      <c r="BP31" s="740"/>
      <c r="BQ31" s="741"/>
      <c r="BR31" s="753">
        <v>98.2</v>
      </c>
      <c r="BS31" s="740"/>
      <c r="BT31" s="740"/>
      <c r="BU31" s="740"/>
      <c r="BV31" s="740"/>
      <c r="BW31" s="740"/>
      <c r="BX31" s="680">
        <v>95.2</v>
      </c>
      <c r="BY31" s="740"/>
      <c r="BZ31" s="740"/>
      <c r="CA31" s="740"/>
      <c r="CB31" s="741"/>
      <c r="CD31" s="727"/>
      <c r="CE31" s="728"/>
      <c r="CF31" s="700" t="s">
        <v>312</v>
      </c>
      <c r="CG31" s="701"/>
      <c r="CH31" s="701"/>
      <c r="CI31" s="701"/>
      <c r="CJ31" s="701"/>
      <c r="CK31" s="701"/>
      <c r="CL31" s="701"/>
      <c r="CM31" s="701"/>
      <c r="CN31" s="701"/>
      <c r="CO31" s="701"/>
      <c r="CP31" s="701"/>
      <c r="CQ31" s="702"/>
      <c r="CR31" s="685">
        <v>31068</v>
      </c>
      <c r="CS31" s="721"/>
      <c r="CT31" s="721"/>
      <c r="CU31" s="721"/>
      <c r="CV31" s="721"/>
      <c r="CW31" s="721"/>
      <c r="CX31" s="721"/>
      <c r="CY31" s="722"/>
      <c r="CZ31" s="690">
        <v>0.2</v>
      </c>
      <c r="DA31" s="719"/>
      <c r="DB31" s="719"/>
      <c r="DC31" s="723"/>
      <c r="DD31" s="694">
        <v>30463</v>
      </c>
      <c r="DE31" s="721"/>
      <c r="DF31" s="721"/>
      <c r="DG31" s="721"/>
      <c r="DH31" s="721"/>
      <c r="DI31" s="721"/>
      <c r="DJ31" s="721"/>
      <c r="DK31" s="722"/>
      <c r="DL31" s="694">
        <v>30463</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238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98.2</v>
      </c>
      <c r="BH32" s="721"/>
      <c r="BI32" s="721"/>
      <c r="BJ32" s="721"/>
      <c r="BK32" s="721"/>
      <c r="BL32" s="721"/>
      <c r="BM32" s="691">
        <v>96</v>
      </c>
      <c r="BN32" s="751"/>
      <c r="BO32" s="751"/>
      <c r="BP32" s="751"/>
      <c r="BQ32" s="752"/>
      <c r="BR32" s="754">
        <v>98.4</v>
      </c>
      <c r="BS32" s="721"/>
      <c r="BT32" s="721"/>
      <c r="BU32" s="721"/>
      <c r="BV32" s="721"/>
      <c r="BW32" s="721"/>
      <c r="BX32" s="691">
        <v>96.4</v>
      </c>
      <c r="BY32" s="751"/>
      <c r="BZ32" s="751"/>
      <c r="CA32" s="751"/>
      <c r="CB32" s="752"/>
      <c r="CD32" s="729"/>
      <c r="CE32" s="730"/>
      <c r="CF32" s="700" t="s">
        <v>316</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176</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176</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642219</v>
      </c>
      <c r="S33" s="686"/>
      <c r="T33" s="686"/>
      <c r="U33" s="686"/>
      <c r="V33" s="686"/>
      <c r="W33" s="686"/>
      <c r="X33" s="686"/>
      <c r="Y33" s="687"/>
      <c r="Z33" s="688">
        <v>4.5</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86.2</v>
      </c>
      <c r="BH33" s="756"/>
      <c r="BI33" s="756"/>
      <c r="BJ33" s="756"/>
      <c r="BK33" s="756"/>
      <c r="BL33" s="756"/>
      <c r="BM33" s="757">
        <v>83.2</v>
      </c>
      <c r="BN33" s="756"/>
      <c r="BO33" s="756"/>
      <c r="BP33" s="756"/>
      <c r="BQ33" s="758"/>
      <c r="BR33" s="755">
        <v>97.8</v>
      </c>
      <c r="BS33" s="756"/>
      <c r="BT33" s="756"/>
      <c r="BU33" s="756"/>
      <c r="BV33" s="756"/>
      <c r="BW33" s="756"/>
      <c r="BX33" s="757">
        <v>93.8</v>
      </c>
      <c r="BY33" s="756"/>
      <c r="BZ33" s="756"/>
      <c r="CA33" s="756"/>
      <c r="CB33" s="758"/>
      <c r="CD33" s="700" t="s">
        <v>319</v>
      </c>
      <c r="CE33" s="701"/>
      <c r="CF33" s="701"/>
      <c r="CG33" s="701"/>
      <c r="CH33" s="701"/>
      <c r="CI33" s="701"/>
      <c r="CJ33" s="701"/>
      <c r="CK33" s="701"/>
      <c r="CL33" s="701"/>
      <c r="CM33" s="701"/>
      <c r="CN33" s="701"/>
      <c r="CO33" s="701"/>
      <c r="CP33" s="701"/>
      <c r="CQ33" s="702"/>
      <c r="CR33" s="685">
        <v>6473675</v>
      </c>
      <c r="CS33" s="721"/>
      <c r="CT33" s="721"/>
      <c r="CU33" s="721"/>
      <c r="CV33" s="721"/>
      <c r="CW33" s="721"/>
      <c r="CX33" s="721"/>
      <c r="CY33" s="722"/>
      <c r="CZ33" s="690">
        <v>49.3</v>
      </c>
      <c r="DA33" s="719"/>
      <c r="DB33" s="719"/>
      <c r="DC33" s="723"/>
      <c r="DD33" s="694">
        <v>3206978</v>
      </c>
      <c r="DE33" s="721"/>
      <c r="DF33" s="721"/>
      <c r="DG33" s="721"/>
      <c r="DH33" s="721"/>
      <c r="DI33" s="721"/>
      <c r="DJ33" s="721"/>
      <c r="DK33" s="722"/>
      <c r="DL33" s="694">
        <v>2316754</v>
      </c>
      <c r="DM33" s="721"/>
      <c r="DN33" s="721"/>
      <c r="DO33" s="721"/>
      <c r="DP33" s="721"/>
      <c r="DQ33" s="721"/>
      <c r="DR33" s="721"/>
      <c r="DS33" s="721"/>
      <c r="DT33" s="721"/>
      <c r="DU33" s="721"/>
      <c r="DV33" s="722"/>
      <c r="DW33" s="690">
        <v>36.9</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66529</v>
      </c>
      <c r="S34" s="686"/>
      <c r="T34" s="686"/>
      <c r="U34" s="686"/>
      <c r="V34" s="686"/>
      <c r="W34" s="686"/>
      <c r="X34" s="686"/>
      <c r="Y34" s="687"/>
      <c r="Z34" s="688">
        <v>0.5</v>
      </c>
      <c r="AA34" s="688"/>
      <c r="AB34" s="688"/>
      <c r="AC34" s="688"/>
      <c r="AD34" s="689">
        <v>5772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2576248</v>
      </c>
      <c r="CS34" s="686"/>
      <c r="CT34" s="686"/>
      <c r="CU34" s="686"/>
      <c r="CV34" s="686"/>
      <c r="CW34" s="686"/>
      <c r="CX34" s="686"/>
      <c r="CY34" s="687"/>
      <c r="CZ34" s="690">
        <v>19.600000000000001</v>
      </c>
      <c r="DA34" s="719"/>
      <c r="DB34" s="719"/>
      <c r="DC34" s="723"/>
      <c r="DD34" s="694">
        <v>1385634</v>
      </c>
      <c r="DE34" s="686"/>
      <c r="DF34" s="686"/>
      <c r="DG34" s="686"/>
      <c r="DH34" s="686"/>
      <c r="DI34" s="686"/>
      <c r="DJ34" s="686"/>
      <c r="DK34" s="687"/>
      <c r="DL34" s="694">
        <v>1091694</v>
      </c>
      <c r="DM34" s="686"/>
      <c r="DN34" s="686"/>
      <c r="DO34" s="686"/>
      <c r="DP34" s="686"/>
      <c r="DQ34" s="686"/>
      <c r="DR34" s="686"/>
      <c r="DS34" s="686"/>
      <c r="DT34" s="686"/>
      <c r="DU34" s="686"/>
      <c r="DV34" s="687"/>
      <c r="DW34" s="690">
        <v>17.399999999999999</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64284</v>
      </c>
      <c r="S35" s="686"/>
      <c r="T35" s="686"/>
      <c r="U35" s="686"/>
      <c r="V35" s="686"/>
      <c r="W35" s="686"/>
      <c r="X35" s="686"/>
      <c r="Y35" s="687"/>
      <c r="Z35" s="688">
        <v>0.5</v>
      </c>
      <c r="AA35" s="688"/>
      <c r="AB35" s="688"/>
      <c r="AC35" s="688"/>
      <c r="AD35" s="689" t="s">
        <v>176</v>
      </c>
      <c r="AE35" s="689"/>
      <c r="AF35" s="689"/>
      <c r="AG35" s="689"/>
      <c r="AH35" s="689"/>
      <c r="AI35" s="689"/>
      <c r="AJ35" s="689"/>
      <c r="AK35" s="689"/>
      <c r="AL35" s="690" t="s">
        <v>176</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201459</v>
      </c>
      <c r="CS35" s="721"/>
      <c r="CT35" s="721"/>
      <c r="CU35" s="721"/>
      <c r="CV35" s="721"/>
      <c r="CW35" s="721"/>
      <c r="CX35" s="721"/>
      <c r="CY35" s="722"/>
      <c r="CZ35" s="690">
        <v>1.5</v>
      </c>
      <c r="DA35" s="719"/>
      <c r="DB35" s="719"/>
      <c r="DC35" s="723"/>
      <c r="DD35" s="694">
        <v>152803</v>
      </c>
      <c r="DE35" s="721"/>
      <c r="DF35" s="721"/>
      <c r="DG35" s="721"/>
      <c r="DH35" s="721"/>
      <c r="DI35" s="721"/>
      <c r="DJ35" s="721"/>
      <c r="DK35" s="722"/>
      <c r="DL35" s="694">
        <v>146467</v>
      </c>
      <c r="DM35" s="721"/>
      <c r="DN35" s="721"/>
      <c r="DO35" s="721"/>
      <c r="DP35" s="721"/>
      <c r="DQ35" s="721"/>
      <c r="DR35" s="721"/>
      <c r="DS35" s="721"/>
      <c r="DT35" s="721"/>
      <c r="DU35" s="721"/>
      <c r="DV35" s="722"/>
      <c r="DW35" s="690">
        <v>2.2999999999999998</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206817</v>
      </c>
      <c r="S36" s="686"/>
      <c r="T36" s="686"/>
      <c r="U36" s="686"/>
      <c r="V36" s="686"/>
      <c r="W36" s="686"/>
      <c r="X36" s="686"/>
      <c r="Y36" s="687"/>
      <c r="Z36" s="688">
        <v>1.5</v>
      </c>
      <c r="AA36" s="688"/>
      <c r="AB36" s="688"/>
      <c r="AC36" s="688"/>
      <c r="AD36" s="689" t="s">
        <v>127</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1019750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67924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2487050</v>
      </c>
      <c r="CS36" s="686"/>
      <c r="CT36" s="686"/>
      <c r="CU36" s="686"/>
      <c r="CV36" s="686"/>
      <c r="CW36" s="686"/>
      <c r="CX36" s="686"/>
      <c r="CY36" s="687"/>
      <c r="CZ36" s="690">
        <v>18.899999999999999</v>
      </c>
      <c r="DA36" s="719"/>
      <c r="DB36" s="719"/>
      <c r="DC36" s="723"/>
      <c r="DD36" s="694">
        <v>642283</v>
      </c>
      <c r="DE36" s="686"/>
      <c r="DF36" s="686"/>
      <c r="DG36" s="686"/>
      <c r="DH36" s="686"/>
      <c r="DI36" s="686"/>
      <c r="DJ36" s="686"/>
      <c r="DK36" s="687"/>
      <c r="DL36" s="694">
        <v>329001</v>
      </c>
      <c r="DM36" s="686"/>
      <c r="DN36" s="686"/>
      <c r="DO36" s="686"/>
      <c r="DP36" s="686"/>
      <c r="DQ36" s="686"/>
      <c r="DR36" s="686"/>
      <c r="DS36" s="686"/>
      <c r="DT36" s="686"/>
      <c r="DU36" s="686"/>
      <c r="DV36" s="687"/>
      <c r="DW36" s="690">
        <v>5.2</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786713</v>
      </c>
      <c r="S37" s="686"/>
      <c r="T37" s="686"/>
      <c r="U37" s="686"/>
      <c r="V37" s="686"/>
      <c r="W37" s="686"/>
      <c r="X37" s="686"/>
      <c r="Y37" s="687"/>
      <c r="Z37" s="688">
        <v>5.6</v>
      </c>
      <c r="AA37" s="688"/>
      <c r="AB37" s="688"/>
      <c r="AC37" s="688"/>
      <c r="AD37" s="689" t="s">
        <v>231</v>
      </c>
      <c r="AE37" s="689"/>
      <c r="AF37" s="689"/>
      <c r="AG37" s="689"/>
      <c r="AH37" s="689"/>
      <c r="AI37" s="689"/>
      <c r="AJ37" s="689"/>
      <c r="AK37" s="689"/>
      <c r="AL37" s="690" t="s">
        <v>176</v>
      </c>
      <c r="AM37" s="691"/>
      <c r="AN37" s="691"/>
      <c r="AO37" s="692"/>
      <c r="AQ37" s="763" t="s">
        <v>331</v>
      </c>
      <c r="AR37" s="764"/>
      <c r="AS37" s="764"/>
      <c r="AT37" s="764"/>
      <c r="AU37" s="764"/>
      <c r="AV37" s="764"/>
      <c r="AW37" s="764"/>
      <c r="AX37" s="764"/>
      <c r="AY37" s="765"/>
      <c r="AZ37" s="685">
        <v>60718</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50715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4677</v>
      </c>
      <c r="CS37" s="721"/>
      <c r="CT37" s="721"/>
      <c r="CU37" s="721"/>
      <c r="CV37" s="721"/>
      <c r="CW37" s="721"/>
      <c r="CX37" s="721"/>
      <c r="CY37" s="722"/>
      <c r="CZ37" s="690">
        <v>0</v>
      </c>
      <c r="DA37" s="719"/>
      <c r="DB37" s="719"/>
      <c r="DC37" s="723"/>
      <c r="DD37" s="694">
        <v>4677</v>
      </c>
      <c r="DE37" s="721"/>
      <c r="DF37" s="721"/>
      <c r="DG37" s="721"/>
      <c r="DH37" s="721"/>
      <c r="DI37" s="721"/>
      <c r="DJ37" s="721"/>
      <c r="DK37" s="722"/>
      <c r="DL37" s="694">
        <v>4677</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175573</v>
      </c>
      <c r="S38" s="686"/>
      <c r="T38" s="686"/>
      <c r="U38" s="686"/>
      <c r="V38" s="686"/>
      <c r="W38" s="686"/>
      <c r="X38" s="686"/>
      <c r="Y38" s="687"/>
      <c r="Z38" s="688">
        <v>1.2</v>
      </c>
      <c r="AA38" s="688"/>
      <c r="AB38" s="688"/>
      <c r="AC38" s="688"/>
      <c r="AD38" s="689">
        <v>406</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23389</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3091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942350</v>
      </c>
      <c r="CS38" s="686"/>
      <c r="CT38" s="686"/>
      <c r="CU38" s="686"/>
      <c r="CV38" s="686"/>
      <c r="CW38" s="686"/>
      <c r="CX38" s="686"/>
      <c r="CY38" s="687"/>
      <c r="CZ38" s="690">
        <v>7.2</v>
      </c>
      <c r="DA38" s="719"/>
      <c r="DB38" s="719"/>
      <c r="DC38" s="723"/>
      <c r="DD38" s="694">
        <v>778011</v>
      </c>
      <c r="DE38" s="686"/>
      <c r="DF38" s="686"/>
      <c r="DG38" s="686"/>
      <c r="DH38" s="686"/>
      <c r="DI38" s="686"/>
      <c r="DJ38" s="686"/>
      <c r="DK38" s="687"/>
      <c r="DL38" s="694">
        <v>747919</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1352685</v>
      </c>
      <c r="S39" s="686"/>
      <c r="T39" s="686"/>
      <c r="U39" s="686"/>
      <c r="V39" s="686"/>
      <c r="W39" s="686"/>
      <c r="X39" s="686"/>
      <c r="Y39" s="687"/>
      <c r="Z39" s="688">
        <v>9.6</v>
      </c>
      <c r="AA39" s="688"/>
      <c r="AB39" s="688"/>
      <c r="AC39" s="688"/>
      <c r="AD39" s="689" t="s">
        <v>176</v>
      </c>
      <c r="AE39" s="689"/>
      <c r="AF39" s="689"/>
      <c r="AG39" s="689"/>
      <c r="AH39" s="689"/>
      <c r="AI39" s="689"/>
      <c r="AJ39" s="689"/>
      <c r="AK39" s="689"/>
      <c r="AL39" s="690" t="s">
        <v>176</v>
      </c>
      <c r="AM39" s="691"/>
      <c r="AN39" s="691"/>
      <c r="AO39" s="692"/>
      <c r="AQ39" s="763" t="s">
        <v>339</v>
      </c>
      <c r="AR39" s="764"/>
      <c r="AS39" s="764"/>
      <c r="AT39" s="764"/>
      <c r="AU39" s="764"/>
      <c r="AV39" s="764"/>
      <c r="AW39" s="764"/>
      <c r="AX39" s="764"/>
      <c r="AY39" s="765"/>
      <c r="AZ39" s="685" t="s">
        <v>176</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4886</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235426</v>
      </c>
      <c r="CS39" s="721"/>
      <c r="CT39" s="721"/>
      <c r="CU39" s="721"/>
      <c r="CV39" s="721"/>
      <c r="CW39" s="721"/>
      <c r="CX39" s="721"/>
      <c r="CY39" s="722"/>
      <c r="CZ39" s="690">
        <v>1.8</v>
      </c>
      <c r="DA39" s="719"/>
      <c r="DB39" s="719"/>
      <c r="DC39" s="723"/>
      <c r="DD39" s="694">
        <v>227125</v>
      </c>
      <c r="DE39" s="721"/>
      <c r="DF39" s="721"/>
      <c r="DG39" s="721"/>
      <c r="DH39" s="721"/>
      <c r="DI39" s="721"/>
      <c r="DJ39" s="721"/>
      <c r="DK39" s="722"/>
      <c r="DL39" s="694" t="s">
        <v>176</v>
      </c>
      <c r="DM39" s="721"/>
      <c r="DN39" s="721"/>
      <c r="DO39" s="721"/>
      <c r="DP39" s="721"/>
      <c r="DQ39" s="721"/>
      <c r="DR39" s="721"/>
      <c r="DS39" s="721"/>
      <c r="DT39" s="721"/>
      <c r="DU39" s="721"/>
      <c r="DV39" s="722"/>
      <c r="DW39" s="690" t="s">
        <v>231</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231</v>
      </c>
      <c r="AA40" s="688"/>
      <c r="AB40" s="688"/>
      <c r="AC40" s="688"/>
      <c r="AD40" s="689" t="s">
        <v>127</v>
      </c>
      <c r="AE40" s="689"/>
      <c r="AF40" s="689"/>
      <c r="AG40" s="689"/>
      <c r="AH40" s="689"/>
      <c r="AI40" s="689"/>
      <c r="AJ40" s="689"/>
      <c r="AK40" s="689"/>
      <c r="AL40" s="690" t="s">
        <v>238</v>
      </c>
      <c r="AM40" s="691"/>
      <c r="AN40" s="691"/>
      <c r="AO40" s="692"/>
      <c r="AQ40" s="763" t="s">
        <v>343</v>
      </c>
      <c r="AR40" s="764"/>
      <c r="AS40" s="764"/>
      <c r="AT40" s="764"/>
      <c r="AU40" s="764"/>
      <c r="AV40" s="764"/>
      <c r="AW40" s="764"/>
      <c r="AX40" s="764"/>
      <c r="AY40" s="765"/>
      <c r="AZ40" s="685" t="s">
        <v>127</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83</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31142</v>
      </c>
      <c r="CS40" s="686"/>
      <c r="CT40" s="686"/>
      <c r="CU40" s="686"/>
      <c r="CV40" s="686"/>
      <c r="CW40" s="686"/>
      <c r="CX40" s="686"/>
      <c r="CY40" s="687"/>
      <c r="CZ40" s="690">
        <v>0.2</v>
      </c>
      <c r="DA40" s="719"/>
      <c r="DB40" s="719"/>
      <c r="DC40" s="723"/>
      <c r="DD40" s="694">
        <v>21122</v>
      </c>
      <c r="DE40" s="686"/>
      <c r="DF40" s="686"/>
      <c r="DG40" s="686"/>
      <c r="DH40" s="686"/>
      <c r="DI40" s="686"/>
      <c r="DJ40" s="686"/>
      <c r="DK40" s="687"/>
      <c r="DL40" s="694">
        <v>1673</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238</v>
      </c>
      <c r="AA41" s="688"/>
      <c r="AB41" s="688"/>
      <c r="AC41" s="688"/>
      <c r="AD41" s="689" t="s">
        <v>127</v>
      </c>
      <c r="AE41" s="689"/>
      <c r="AF41" s="689"/>
      <c r="AG41" s="689"/>
      <c r="AH41" s="689"/>
      <c r="AI41" s="689"/>
      <c r="AJ41" s="689"/>
      <c r="AK41" s="689"/>
      <c r="AL41" s="690" t="s">
        <v>231</v>
      </c>
      <c r="AM41" s="691"/>
      <c r="AN41" s="691"/>
      <c r="AO41" s="692"/>
      <c r="AQ41" s="763" t="s">
        <v>348</v>
      </c>
      <c r="AR41" s="764"/>
      <c r="AS41" s="764"/>
      <c r="AT41" s="764"/>
      <c r="AU41" s="764"/>
      <c r="AV41" s="764"/>
      <c r="AW41" s="764"/>
      <c r="AX41" s="764"/>
      <c r="AY41" s="765"/>
      <c r="AZ41" s="685">
        <v>170314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127</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231</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207285</v>
      </c>
      <c r="S42" s="686"/>
      <c r="T42" s="686"/>
      <c r="U42" s="686"/>
      <c r="V42" s="686"/>
      <c r="W42" s="686"/>
      <c r="X42" s="686"/>
      <c r="Y42" s="687"/>
      <c r="Z42" s="688">
        <v>1.5</v>
      </c>
      <c r="AA42" s="688"/>
      <c r="AB42" s="688"/>
      <c r="AC42" s="688"/>
      <c r="AD42" s="689" t="s">
        <v>238</v>
      </c>
      <c r="AE42" s="689"/>
      <c r="AF42" s="689"/>
      <c r="AG42" s="689"/>
      <c r="AH42" s="689"/>
      <c r="AI42" s="689"/>
      <c r="AJ42" s="689"/>
      <c r="AK42" s="689"/>
      <c r="AL42" s="690" t="s">
        <v>231</v>
      </c>
      <c r="AM42" s="691"/>
      <c r="AN42" s="691"/>
      <c r="AO42" s="692"/>
      <c r="AQ42" s="784" t="s">
        <v>352</v>
      </c>
      <c r="AR42" s="785"/>
      <c r="AS42" s="785"/>
      <c r="AT42" s="785"/>
      <c r="AU42" s="785"/>
      <c r="AV42" s="785"/>
      <c r="AW42" s="785"/>
      <c r="AX42" s="785"/>
      <c r="AY42" s="786"/>
      <c r="AZ42" s="776">
        <v>765329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351</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2469410</v>
      </c>
      <c r="CS42" s="686"/>
      <c r="CT42" s="686"/>
      <c r="CU42" s="686"/>
      <c r="CV42" s="686"/>
      <c r="CW42" s="686"/>
      <c r="CX42" s="686"/>
      <c r="CY42" s="687"/>
      <c r="CZ42" s="690">
        <v>18.8</v>
      </c>
      <c r="DA42" s="691"/>
      <c r="DB42" s="691"/>
      <c r="DC42" s="703"/>
      <c r="DD42" s="694">
        <v>403831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14152294</v>
      </c>
      <c r="S43" s="777"/>
      <c r="T43" s="777"/>
      <c r="U43" s="777"/>
      <c r="V43" s="777"/>
      <c r="W43" s="777"/>
      <c r="X43" s="777"/>
      <c r="Y43" s="778"/>
      <c r="Z43" s="779">
        <v>100</v>
      </c>
      <c r="AA43" s="779"/>
      <c r="AB43" s="779"/>
      <c r="AC43" s="779"/>
      <c r="AD43" s="780">
        <v>6071023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80840</v>
      </c>
      <c r="CS43" s="721"/>
      <c r="CT43" s="721"/>
      <c r="CU43" s="721"/>
      <c r="CV43" s="721"/>
      <c r="CW43" s="721"/>
      <c r="CX43" s="721"/>
      <c r="CY43" s="722"/>
      <c r="CZ43" s="690">
        <v>0.6</v>
      </c>
      <c r="DA43" s="719"/>
      <c r="DB43" s="719"/>
      <c r="DC43" s="723"/>
      <c r="DD43" s="694">
        <v>80800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1050718</v>
      </c>
      <c r="CS44" s="686"/>
      <c r="CT44" s="686"/>
      <c r="CU44" s="686"/>
      <c r="CV44" s="686"/>
      <c r="CW44" s="686"/>
      <c r="CX44" s="686"/>
      <c r="CY44" s="687"/>
      <c r="CZ44" s="690">
        <v>8</v>
      </c>
      <c r="DA44" s="691"/>
      <c r="DB44" s="691"/>
      <c r="DC44" s="703"/>
      <c r="DD44" s="694">
        <v>239056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242825</v>
      </c>
      <c r="CS45" s="721"/>
      <c r="CT45" s="721"/>
      <c r="CU45" s="721"/>
      <c r="CV45" s="721"/>
      <c r="CW45" s="721"/>
      <c r="CX45" s="721"/>
      <c r="CY45" s="722"/>
      <c r="CZ45" s="690">
        <v>1.8</v>
      </c>
      <c r="DA45" s="719"/>
      <c r="DB45" s="719"/>
      <c r="DC45" s="723"/>
      <c r="DD45" s="694">
        <v>42445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807893</v>
      </c>
      <c r="CS46" s="686"/>
      <c r="CT46" s="686"/>
      <c r="CU46" s="686"/>
      <c r="CV46" s="686"/>
      <c r="CW46" s="686"/>
      <c r="CX46" s="686"/>
      <c r="CY46" s="687"/>
      <c r="CZ46" s="690">
        <v>6.2</v>
      </c>
      <c r="DA46" s="691"/>
      <c r="DB46" s="691"/>
      <c r="DC46" s="703"/>
      <c r="DD46" s="694">
        <v>196611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1418692</v>
      </c>
      <c r="CS47" s="721"/>
      <c r="CT47" s="721"/>
      <c r="CU47" s="721"/>
      <c r="CV47" s="721"/>
      <c r="CW47" s="721"/>
      <c r="CX47" s="721"/>
      <c r="CY47" s="722"/>
      <c r="CZ47" s="690">
        <v>10.8</v>
      </c>
      <c r="DA47" s="719"/>
      <c r="DB47" s="719"/>
      <c r="DC47" s="723"/>
      <c r="DD47" s="694">
        <v>164775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238</v>
      </c>
      <c r="CS48" s="686"/>
      <c r="CT48" s="686"/>
      <c r="CU48" s="686"/>
      <c r="CV48" s="686"/>
      <c r="CW48" s="686"/>
      <c r="CX48" s="686"/>
      <c r="CY48" s="687"/>
      <c r="CZ48" s="690" t="s">
        <v>238</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13132406</v>
      </c>
      <c r="CS49" s="756"/>
      <c r="CT49" s="756"/>
      <c r="CU49" s="756"/>
      <c r="CV49" s="756"/>
      <c r="CW49" s="756"/>
      <c r="CX49" s="756"/>
      <c r="CY49" s="787"/>
      <c r="CZ49" s="781">
        <v>100</v>
      </c>
      <c r="DA49" s="788"/>
      <c r="DB49" s="788"/>
      <c r="DC49" s="789"/>
      <c r="DD49" s="790">
        <v>6977024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86WULYJ0yeLkZV4sl2okr2tLbQhmap/dbjA+nSYkYfz1SamEc1KgfQ384hrEV0O69m6Gxy+xV/4KgWy0nHIZw==" saltValue="dcKc30YODBblv6ogmT9/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14161</v>
      </c>
      <c r="R7" s="821"/>
      <c r="S7" s="821"/>
      <c r="T7" s="821"/>
      <c r="U7" s="821"/>
      <c r="V7" s="821">
        <v>13141</v>
      </c>
      <c r="W7" s="821"/>
      <c r="X7" s="821"/>
      <c r="Y7" s="821"/>
      <c r="Z7" s="821"/>
      <c r="AA7" s="821">
        <v>1020</v>
      </c>
      <c r="AB7" s="821"/>
      <c r="AC7" s="821"/>
      <c r="AD7" s="821"/>
      <c r="AE7" s="822"/>
      <c r="AF7" s="823">
        <v>961</v>
      </c>
      <c r="AG7" s="824"/>
      <c r="AH7" s="824"/>
      <c r="AI7" s="824"/>
      <c r="AJ7" s="825"/>
      <c r="AK7" s="860">
        <v>8</v>
      </c>
      <c r="AL7" s="861"/>
      <c r="AM7" s="861"/>
      <c r="AN7" s="861"/>
      <c r="AO7" s="861"/>
      <c r="AP7" s="861">
        <v>10069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4</v>
      </c>
      <c r="CI7" s="858"/>
      <c r="CJ7" s="858"/>
      <c r="CK7" s="858"/>
      <c r="CL7" s="859"/>
      <c r="CM7" s="857">
        <v>20</v>
      </c>
      <c r="CN7" s="858"/>
      <c r="CO7" s="858"/>
      <c r="CP7" s="858"/>
      <c r="CQ7" s="859"/>
      <c r="CR7" s="857">
        <v>2</v>
      </c>
      <c r="CS7" s="858"/>
      <c r="CT7" s="858"/>
      <c r="CU7" s="858"/>
      <c r="CV7" s="859"/>
      <c r="CW7" s="857">
        <v>19</v>
      </c>
      <c r="CX7" s="858"/>
      <c r="CY7" s="858"/>
      <c r="CZ7" s="858"/>
      <c r="DA7" s="859"/>
      <c r="DB7" s="857" t="s">
        <v>503</v>
      </c>
      <c r="DC7" s="858"/>
      <c r="DD7" s="858"/>
      <c r="DE7" s="858"/>
      <c r="DF7" s="859"/>
      <c r="DG7" s="857" t="s">
        <v>503</v>
      </c>
      <c r="DH7" s="858"/>
      <c r="DI7" s="858"/>
      <c r="DJ7" s="858"/>
      <c r="DK7" s="859"/>
      <c r="DL7" s="857" t="s">
        <v>503</v>
      </c>
      <c r="DM7" s="858"/>
      <c r="DN7" s="858"/>
      <c r="DO7" s="858"/>
      <c r="DP7" s="859"/>
      <c r="DQ7" s="857" t="s">
        <v>503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14161</v>
      </c>
      <c r="R23" s="880"/>
      <c r="S23" s="880"/>
      <c r="T23" s="880"/>
      <c r="U23" s="880"/>
      <c r="V23" s="880">
        <v>13141</v>
      </c>
      <c r="W23" s="880"/>
      <c r="X23" s="880"/>
      <c r="Y23" s="880"/>
      <c r="Z23" s="880"/>
      <c r="AA23" s="880">
        <v>1020</v>
      </c>
      <c r="AB23" s="880"/>
      <c r="AC23" s="880"/>
      <c r="AD23" s="880"/>
      <c r="AE23" s="881"/>
      <c r="AF23" s="882">
        <v>961</v>
      </c>
      <c r="AG23" s="880"/>
      <c r="AH23" s="880"/>
      <c r="AI23" s="880"/>
      <c r="AJ23" s="883"/>
      <c r="AK23" s="884"/>
      <c r="AL23" s="885"/>
      <c r="AM23" s="885"/>
      <c r="AN23" s="885"/>
      <c r="AO23" s="885"/>
      <c r="AP23" s="880">
        <v>10069</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2420</v>
      </c>
      <c r="R28" s="909"/>
      <c r="S28" s="909"/>
      <c r="T28" s="909"/>
      <c r="U28" s="909"/>
      <c r="V28" s="909">
        <v>2352</v>
      </c>
      <c r="W28" s="909"/>
      <c r="X28" s="909"/>
      <c r="Y28" s="909"/>
      <c r="Z28" s="909"/>
      <c r="AA28" s="909">
        <v>68</v>
      </c>
      <c r="AB28" s="909"/>
      <c r="AC28" s="909"/>
      <c r="AD28" s="909"/>
      <c r="AE28" s="910"/>
      <c r="AF28" s="911">
        <v>68</v>
      </c>
      <c r="AG28" s="909"/>
      <c r="AH28" s="909"/>
      <c r="AI28" s="909"/>
      <c r="AJ28" s="912"/>
      <c r="AK28" s="913">
        <v>170</v>
      </c>
      <c r="AL28" s="904"/>
      <c r="AM28" s="904"/>
      <c r="AN28" s="904"/>
      <c r="AO28" s="904"/>
      <c r="AP28" s="904" t="s">
        <v>503</v>
      </c>
      <c r="AQ28" s="904"/>
      <c r="AR28" s="904"/>
      <c r="AS28" s="904"/>
      <c r="AT28" s="904"/>
      <c r="AU28" s="904" t="s">
        <v>503</v>
      </c>
      <c r="AV28" s="904"/>
      <c r="AW28" s="904"/>
      <c r="AX28" s="904"/>
      <c r="AY28" s="904"/>
      <c r="AZ28" s="905" t="s">
        <v>503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2644</v>
      </c>
      <c r="R29" s="845"/>
      <c r="S29" s="845"/>
      <c r="T29" s="845"/>
      <c r="U29" s="845"/>
      <c r="V29" s="845">
        <v>2547</v>
      </c>
      <c r="W29" s="845"/>
      <c r="X29" s="845"/>
      <c r="Y29" s="845"/>
      <c r="Z29" s="845"/>
      <c r="AA29" s="845">
        <v>97</v>
      </c>
      <c r="AB29" s="845"/>
      <c r="AC29" s="845"/>
      <c r="AD29" s="845"/>
      <c r="AE29" s="846"/>
      <c r="AF29" s="847">
        <v>97</v>
      </c>
      <c r="AG29" s="848"/>
      <c r="AH29" s="848"/>
      <c r="AI29" s="848"/>
      <c r="AJ29" s="849"/>
      <c r="AK29" s="916">
        <v>388</v>
      </c>
      <c r="AL29" s="917"/>
      <c r="AM29" s="917"/>
      <c r="AN29" s="917"/>
      <c r="AO29" s="917"/>
      <c r="AP29" s="917" t="s">
        <v>503</v>
      </c>
      <c r="AQ29" s="917"/>
      <c r="AR29" s="917"/>
      <c r="AS29" s="917"/>
      <c r="AT29" s="917"/>
      <c r="AU29" s="917" t="s">
        <v>503</v>
      </c>
      <c r="AV29" s="917"/>
      <c r="AW29" s="917"/>
      <c r="AX29" s="917"/>
      <c r="AY29" s="917"/>
      <c r="AZ29" s="918" t="s">
        <v>503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273</v>
      </c>
      <c r="R30" s="845"/>
      <c r="S30" s="845"/>
      <c r="T30" s="845"/>
      <c r="U30" s="845"/>
      <c r="V30" s="845">
        <v>263</v>
      </c>
      <c r="W30" s="845"/>
      <c r="X30" s="845"/>
      <c r="Y30" s="845"/>
      <c r="Z30" s="845"/>
      <c r="AA30" s="845">
        <v>10</v>
      </c>
      <c r="AB30" s="845"/>
      <c r="AC30" s="845"/>
      <c r="AD30" s="845"/>
      <c r="AE30" s="846"/>
      <c r="AF30" s="847">
        <v>10</v>
      </c>
      <c r="AG30" s="848"/>
      <c r="AH30" s="848"/>
      <c r="AI30" s="848"/>
      <c r="AJ30" s="849"/>
      <c r="AK30" s="916">
        <v>88</v>
      </c>
      <c r="AL30" s="917"/>
      <c r="AM30" s="917"/>
      <c r="AN30" s="917"/>
      <c r="AO30" s="917"/>
      <c r="AP30" s="917" t="s">
        <v>503</v>
      </c>
      <c r="AQ30" s="917"/>
      <c r="AR30" s="917"/>
      <c r="AS30" s="917"/>
      <c r="AT30" s="917"/>
      <c r="AU30" s="917" t="s">
        <v>503</v>
      </c>
      <c r="AV30" s="917"/>
      <c r="AW30" s="917"/>
      <c r="AX30" s="917"/>
      <c r="AY30" s="917"/>
      <c r="AZ30" s="918" t="s">
        <v>503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11</v>
      </c>
      <c r="R31" s="845"/>
      <c r="S31" s="845"/>
      <c r="T31" s="845"/>
      <c r="U31" s="845"/>
      <c r="V31" s="845">
        <v>11</v>
      </c>
      <c r="W31" s="845"/>
      <c r="X31" s="845"/>
      <c r="Y31" s="845"/>
      <c r="Z31" s="845"/>
      <c r="AA31" s="845">
        <v>0</v>
      </c>
      <c r="AB31" s="845"/>
      <c r="AC31" s="845"/>
      <c r="AD31" s="845"/>
      <c r="AE31" s="846"/>
      <c r="AF31" s="847" t="s">
        <v>127</v>
      </c>
      <c r="AG31" s="848"/>
      <c r="AH31" s="848"/>
      <c r="AI31" s="848"/>
      <c r="AJ31" s="849"/>
      <c r="AK31" s="916">
        <v>3</v>
      </c>
      <c r="AL31" s="917"/>
      <c r="AM31" s="917"/>
      <c r="AN31" s="917"/>
      <c r="AO31" s="917"/>
      <c r="AP31" s="917" t="s">
        <v>503</v>
      </c>
      <c r="AQ31" s="917"/>
      <c r="AR31" s="917"/>
      <c r="AS31" s="917"/>
      <c r="AT31" s="917"/>
      <c r="AU31" s="917" t="s">
        <v>503</v>
      </c>
      <c r="AV31" s="917"/>
      <c r="AW31" s="917"/>
      <c r="AX31" s="917"/>
      <c r="AY31" s="917"/>
      <c r="AZ31" s="918" t="s">
        <v>503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414</v>
      </c>
      <c r="R32" s="845"/>
      <c r="S32" s="845"/>
      <c r="T32" s="845"/>
      <c r="U32" s="845"/>
      <c r="V32" s="845">
        <v>399</v>
      </c>
      <c r="W32" s="845"/>
      <c r="X32" s="845"/>
      <c r="Y32" s="845"/>
      <c r="Z32" s="845"/>
      <c r="AA32" s="845">
        <v>15</v>
      </c>
      <c r="AB32" s="845"/>
      <c r="AC32" s="845"/>
      <c r="AD32" s="845"/>
      <c r="AE32" s="846"/>
      <c r="AF32" s="847">
        <v>638</v>
      </c>
      <c r="AG32" s="848"/>
      <c r="AH32" s="848"/>
      <c r="AI32" s="848"/>
      <c r="AJ32" s="849"/>
      <c r="AK32" s="916">
        <v>41</v>
      </c>
      <c r="AL32" s="917"/>
      <c r="AM32" s="917"/>
      <c r="AN32" s="917"/>
      <c r="AO32" s="917"/>
      <c r="AP32" s="917">
        <v>961</v>
      </c>
      <c r="AQ32" s="917"/>
      <c r="AR32" s="917"/>
      <c r="AS32" s="917"/>
      <c r="AT32" s="917"/>
      <c r="AU32" s="917">
        <v>273</v>
      </c>
      <c r="AV32" s="917"/>
      <c r="AW32" s="917"/>
      <c r="AX32" s="917"/>
      <c r="AY32" s="917"/>
      <c r="AZ32" s="918" t="s">
        <v>503</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100</v>
      </c>
      <c r="R33" s="845"/>
      <c r="S33" s="845"/>
      <c r="T33" s="845"/>
      <c r="U33" s="845"/>
      <c r="V33" s="845">
        <v>100</v>
      </c>
      <c r="W33" s="845"/>
      <c r="X33" s="845"/>
      <c r="Y33" s="845"/>
      <c r="Z33" s="845"/>
      <c r="AA33" s="845">
        <v>0</v>
      </c>
      <c r="AB33" s="845"/>
      <c r="AC33" s="845"/>
      <c r="AD33" s="845"/>
      <c r="AE33" s="846"/>
      <c r="AF33" s="847">
        <v>0</v>
      </c>
      <c r="AG33" s="848"/>
      <c r="AH33" s="848"/>
      <c r="AI33" s="848"/>
      <c r="AJ33" s="849"/>
      <c r="AK33" s="916">
        <v>23</v>
      </c>
      <c r="AL33" s="917"/>
      <c r="AM33" s="917"/>
      <c r="AN33" s="917"/>
      <c r="AO33" s="917"/>
      <c r="AP33" s="917">
        <v>257</v>
      </c>
      <c r="AQ33" s="917"/>
      <c r="AR33" s="917"/>
      <c r="AS33" s="917"/>
      <c r="AT33" s="917"/>
      <c r="AU33" s="917">
        <v>257</v>
      </c>
      <c r="AV33" s="917"/>
      <c r="AW33" s="917"/>
      <c r="AX33" s="917"/>
      <c r="AY33" s="917"/>
      <c r="AZ33" s="918" t="s">
        <v>503</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813</v>
      </c>
      <c r="AG63" s="928"/>
      <c r="AH63" s="928"/>
      <c r="AI63" s="928"/>
      <c r="AJ63" s="929"/>
      <c r="AK63" s="930"/>
      <c r="AL63" s="925"/>
      <c r="AM63" s="925"/>
      <c r="AN63" s="925"/>
      <c r="AO63" s="925"/>
      <c r="AP63" s="928">
        <v>1218</v>
      </c>
      <c r="AQ63" s="928"/>
      <c r="AR63" s="928"/>
      <c r="AS63" s="928"/>
      <c r="AT63" s="928"/>
      <c r="AU63" s="928">
        <v>530</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414</v>
      </c>
      <c r="AB66" s="804"/>
      <c r="AC66" s="804"/>
      <c r="AD66" s="804"/>
      <c r="AE66" s="805"/>
      <c r="AF66" s="938" t="s">
        <v>397</v>
      </c>
      <c r="AG66" s="899"/>
      <c r="AH66" s="899"/>
      <c r="AI66" s="899"/>
      <c r="AJ66" s="939"/>
      <c r="AK66" s="803" t="s">
        <v>398</v>
      </c>
      <c r="AL66" s="827"/>
      <c r="AM66" s="827"/>
      <c r="AN66" s="827"/>
      <c r="AO66" s="828"/>
      <c r="AP66" s="803" t="s">
        <v>399</v>
      </c>
      <c r="AQ66" s="804"/>
      <c r="AR66" s="804"/>
      <c r="AS66" s="804"/>
      <c r="AT66" s="805"/>
      <c r="AU66" s="803" t="s">
        <v>415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574</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63" t="s">
        <v>580</v>
      </c>
      <c r="AQ69" s="964"/>
      <c r="AR69" s="964"/>
      <c r="AS69" s="964"/>
      <c r="AT69" s="916"/>
      <c r="AU69" s="963" t="s">
        <v>580</v>
      </c>
      <c r="AV69" s="964"/>
      <c r="AW69" s="964"/>
      <c r="AX69" s="964"/>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575</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581</v>
      </c>
      <c r="AL70" s="917"/>
      <c r="AM70" s="917"/>
      <c r="AN70" s="917"/>
      <c r="AO70" s="917"/>
      <c r="AP70" s="963" t="s">
        <v>580</v>
      </c>
      <c r="AQ70" s="964"/>
      <c r="AR70" s="964"/>
      <c r="AS70" s="964"/>
      <c r="AT70" s="916"/>
      <c r="AU70" s="963" t="s">
        <v>580</v>
      </c>
      <c r="AV70" s="964"/>
      <c r="AW70" s="964"/>
      <c r="AX70" s="964"/>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582</v>
      </c>
      <c r="AL71" s="917"/>
      <c r="AM71" s="917"/>
      <c r="AN71" s="917"/>
      <c r="AO71" s="917"/>
      <c r="AP71" s="963" t="s">
        <v>580</v>
      </c>
      <c r="AQ71" s="964"/>
      <c r="AR71" s="964"/>
      <c r="AS71" s="964"/>
      <c r="AT71" s="916"/>
      <c r="AU71" s="963" t="s">
        <v>580</v>
      </c>
      <c r="AV71" s="964"/>
      <c r="AW71" s="964"/>
      <c r="AX71" s="964"/>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576</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63" t="s">
        <v>580</v>
      </c>
      <c r="AQ72" s="964"/>
      <c r="AR72" s="964"/>
      <c r="AS72" s="964"/>
      <c r="AT72" s="916"/>
      <c r="AU72" s="963" t="s">
        <v>580</v>
      </c>
      <c r="AV72" s="964"/>
      <c r="AW72" s="964"/>
      <c r="AX72" s="964"/>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577</v>
      </c>
      <c r="C73" s="960"/>
      <c r="D73" s="960"/>
      <c r="E73" s="960"/>
      <c r="F73" s="960"/>
      <c r="G73" s="960"/>
      <c r="H73" s="960"/>
      <c r="I73" s="960"/>
      <c r="J73" s="960"/>
      <c r="K73" s="960"/>
      <c r="L73" s="960"/>
      <c r="M73" s="960"/>
      <c r="N73" s="960"/>
      <c r="O73" s="960"/>
      <c r="P73" s="961"/>
      <c r="Q73" s="962">
        <v>1574</v>
      </c>
      <c r="R73" s="917"/>
      <c r="S73" s="917"/>
      <c r="T73" s="917"/>
      <c r="U73" s="917"/>
      <c r="V73" s="917">
        <v>1572</v>
      </c>
      <c r="W73" s="917"/>
      <c r="X73" s="917"/>
      <c r="Y73" s="917"/>
      <c r="Z73" s="917"/>
      <c r="AA73" s="917">
        <v>1</v>
      </c>
      <c r="AB73" s="917"/>
      <c r="AC73" s="917"/>
      <c r="AD73" s="917"/>
      <c r="AE73" s="917"/>
      <c r="AF73" s="917">
        <v>1531</v>
      </c>
      <c r="AG73" s="917"/>
      <c r="AH73" s="917"/>
      <c r="AI73" s="917"/>
      <c r="AJ73" s="917"/>
      <c r="AK73" s="963" t="s">
        <v>580</v>
      </c>
      <c r="AL73" s="964"/>
      <c r="AM73" s="964"/>
      <c r="AN73" s="964"/>
      <c r="AO73" s="916"/>
      <c r="AP73" s="963" t="s">
        <v>580</v>
      </c>
      <c r="AQ73" s="964"/>
      <c r="AR73" s="964"/>
      <c r="AS73" s="964"/>
      <c r="AT73" s="916"/>
      <c r="AU73" s="963" t="s">
        <v>580</v>
      </c>
      <c r="AV73" s="964"/>
      <c r="AW73" s="964"/>
      <c r="AX73" s="964"/>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7"/>
      <c r="R75" s="964"/>
      <c r="S75" s="964"/>
      <c r="T75" s="964"/>
      <c r="U75" s="916"/>
      <c r="V75" s="963"/>
      <c r="W75" s="964"/>
      <c r="X75" s="964"/>
      <c r="Y75" s="964"/>
      <c r="Z75" s="916"/>
      <c r="AA75" s="963"/>
      <c r="AB75" s="964"/>
      <c r="AC75" s="964"/>
      <c r="AD75" s="964"/>
      <c r="AE75" s="916"/>
      <c r="AF75" s="963"/>
      <c r="AG75" s="964"/>
      <c r="AH75" s="964"/>
      <c r="AI75" s="964"/>
      <c r="AJ75" s="916"/>
      <c r="AK75" s="963"/>
      <c r="AL75" s="964"/>
      <c r="AM75" s="964"/>
      <c r="AN75" s="964"/>
      <c r="AO75" s="916"/>
      <c r="AP75" s="963"/>
      <c r="AQ75" s="964"/>
      <c r="AR75" s="964"/>
      <c r="AS75" s="964"/>
      <c r="AT75" s="916"/>
      <c r="AU75" s="963"/>
      <c r="AV75" s="964"/>
      <c r="AW75" s="964"/>
      <c r="AX75" s="964"/>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7"/>
      <c r="R76" s="964"/>
      <c r="S76" s="964"/>
      <c r="T76" s="964"/>
      <c r="U76" s="916"/>
      <c r="V76" s="963"/>
      <c r="W76" s="964"/>
      <c r="X76" s="964"/>
      <c r="Y76" s="964"/>
      <c r="Z76" s="916"/>
      <c r="AA76" s="963"/>
      <c r="AB76" s="964"/>
      <c r="AC76" s="964"/>
      <c r="AD76" s="964"/>
      <c r="AE76" s="916"/>
      <c r="AF76" s="963"/>
      <c r="AG76" s="964"/>
      <c r="AH76" s="964"/>
      <c r="AI76" s="964"/>
      <c r="AJ76" s="916"/>
      <c r="AK76" s="963"/>
      <c r="AL76" s="964"/>
      <c r="AM76" s="964"/>
      <c r="AN76" s="964"/>
      <c r="AO76" s="916"/>
      <c r="AP76" s="963"/>
      <c r="AQ76" s="964"/>
      <c r="AR76" s="964"/>
      <c r="AS76" s="964"/>
      <c r="AT76" s="916"/>
      <c r="AU76" s="963"/>
      <c r="AV76" s="964"/>
      <c r="AW76" s="964"/>
      <c r="AX76" s="964"/>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7"/>
      <c r="R77" s="964"/>
      <c r="S77" s="964"/>
      <c r="T77" s="964"/>
      <c r="U77" s="916"/>
      <c r="V77" s="963"/>
      <c r="W77" s="964"/>
      <c r="X77" s="964"/>
      <c r="Y77" s="964"/>
      <c r="Z77" s="916"/>
      <c r="AA77" s="963"/>
      <c r="AB77" s="964"/>
      <c r="AC77" s="964"/>
      <c r="AD77" s="964"/>
      <c r="AE77" s="916"/>
      <c r="AF77" s="963"/>
      <c r="AG77" s="964"/>
      <c r="AH77" s="964"/>
      <c r="AI77" s="964"/>
      <c r="AJ77" s="916"/>
      <c r="AK77" s="963"/>
      <c r="AL77" s="964"/>
      <c r="AM77" s="964"/>
      <c r="AN77" s="964"/>
      <c r="AO77" s="916"/>
      <c r="AP77" s="963"/>
      <c r="AQ77" s="964"/>
      <c r="AR77" s="964"/>
      <c r="AS77" s="964"/>
      <c r="AT77" s="916"/>
      <c r="AU77" s="963"/>
      <c r="AV77" s="964"/>
      <c r="AW77" s="964"/>
      <c r="AX77" s="964"/>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17762</v>
      </c>
      <c r="AG88" s="928"/>
      <c r="AH88" s="928"/>
      <c r="AI88" s="928"/>
      <c r="AJ88" s="928"/>
      <c r="AK88" s="925"/>
      <c r="AL88" s="925"/>
      <c r="AM88" s="925"/>
      <c r="AN88" s="925"/>
      <c r="AO88" s="925"/>
      <c r="AP88" s="928" t="s">
        <v>503</v>
      </c>
      <c r="AQ88" s="928"/>
      <c r="AR88" s="928"/>
      <c r="AS88" s="928"/>
      <c r="AT88" s="928"/>
      <c r="AU88" s="928" t="s">
        <v>503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v>
      </c>
      <c r="CS102" s="936"/>
      <c r="CT102" s="936"/>
      <c r="CU102" s="936"/>
      <c r="CV102" s="979"/>
      <c r="CW102" s="978">
        <v>19</v>
      </c>
      <c r="CX102" s="936"/>
      <c r="CY102" s="936"/>
      <c r="CZ102" s="936"/>
      <c r="DA102" s="979"/>
      <c r="DB102" s="978" t="s">
        <v>503</v>
      </c>
      <c r="DC102" s="936"/>
      <c r="DD102" s="936"/>
      <c r="DE102" s="936"/>
      <c r="DF102" s="979"/>
      <c r="DG102" s="978" t="s">
        <v>503</v>
      </c>
      <c r="DH102" s="936"/>
      <c r="DI102" s="936"/>
      <c r="DJ102" s="936"/>
      <c r="DK102" s="979"/>
      <c r="DL102" s="978" t="s">
        <v>503</v>
      </c>
      <c r="DM102" s="936"/>
      <c r="DN102" s="936"/>
      <c r="DO102" s="936"/>
      <c r="DP102" s="979"/>
      <c r="DQ102" s="978" t="s">
        <v>503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306</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306</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306</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955698</v>
      </c>
      <c r="AB110" s="988"/>
      <c r="AC110" s="988"/>
      <c r="AD110" s="988"/>
      <c r="AE110" s="989"/>
      <c r="AF110" s="990">
        <v>973156</v>
      </c>
      <c r="AG110" s="988"/>
      <c r="AH110" s="988"/>
      <c r="AI110" s="988"/>
      <c r="AJ110" s="989"/>
      <c r="AK110" s="990">
        <v>1010734</v>
      </c>
      <c r="AL110" s="988"/>
      <c r="AM110" s="988"/>
      <c r="AN110" s="988"/>
      <c r="AO110" s="989"/>
      <c r="AP110" s="991">
        <v>18.399999999999999</v>
      </c>
      <c r="AQ110" s="992"/>
      <c r="AR110" s="992"/>
      <c r="AS110" s="992"/>
      <c r="AT110" s="993"/>
      <c r="AU110" s="994" t="s">
        <v>72</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9811201</v>
      </c>
      <c r="BR110" s="1023"/>
      <c r="BS110" s="1023"/>
      <c r="BT110" s="1023"/>
      <c r="BU110" s="1023"/>
      <c r="BV110" s="1023">
        <v>9695636</v>
      </c>
      <c r="BW110" s="1023"/>
      <c r="BX110" s="1023"/>
      <c r="BY110" s="1023"/>
      <c r="BZ110" s="1023"/>
      <c r="CA110" s="1023">
        <v>10068655</v>
      </c>
      <c r="CB110" s="1023"/>
      <c r="CC110" s="1023"/>
      <c r="CD110" s="1023"/>
      <c r="CE110" s="1023"/>
      <c r="CF110" s="1037">
        <v>183</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7557</v>
      </c>
      <c r="BR111" s="1016"/>
      <c r="BS111" s="1016"/>
      <c r="BT111" s="1016"/>
      <c r="BU111" s="1016"/>
      <c r="BV111" s="1016">
        <v>4878</v>
      </c>
      <c r="BW111" s="1016"/>
      <c r="BX111" s="1016"/>
      <c r="BY111" s="1016"/>
      <c r="BZ111" s="1016"/>
      <c r="CA111" s="1016">
        <v>2985</v>
      </c>
      <c r="CB111" s="1016"/>
      <c r="CC111" s="1016"/>
      <c r="CD111" s="1016"/>
      <c r="CE111" s="1016"/>
      <c r="CF111" s="1010">
        <v>0.1</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15">
      <c r="A112" s="1048" t="s">
        <v>436</v>
      </c>
      <c r="B112" s="1049"/>
      <c r="C112" s="1046" t="s">
        <v>437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438</v>
      </c>
      <c r="BA112" s="1046"/>
      <c r="BB112" s="1046"/>
      <c r="BC112" s="1046"/>
      <c r="BD112" s="1046"/>
      <c r="BE112" s="1046"/>
      <c r="BF112" s="1046"/>
      <c r="BG112" s="1046"/>
      <c r="BH112" s="1046"/>
      <c r="BI112" s="1046"/>
      <c r="BJ112" s="1046"/>
      <c r="BK112" s="1046"/>
      <c r="BL112" s="1046"/>
      <c r="BM112" s="1046"/>
      <c r="BN112" s="1046"/>
      <c r="BO112" s="1046"/>
      <c r="BP112" s="1047"/>
      <c r="BQ112" s="1015">
        <v>343341</v>
      </c>
      <c r="BR112" s="1016"/>
      <c r="BS112" s="1016"/>
      <c r="BT112" s="1016"/>
      <c r="BU112" s="1016"/>
      <c r="BV112" s="1016">
        <v>368947</v>
      </c>
      <c r="BW112" s="1016"/>
      <c r="BX112" s="1016"/>
      <c r="BY112" s="1016"/>
      <c r="BZ112" s="1016"/>
      <c r="CA112" s="1016">
        <v>530918</v>
      </c>
      <c r="CB112" s="1016"/>
      <c r="CC112" s="1016"/>
      <c r="CD112" s="1016"/>
      <c r="CE112" s="1016"/>
      <c r="CF112" s="1010">
        <v>9.6</v>
      </c>
      <c r="CG112" s="1011"/>
      <c r="CH112" s="1011"/>
      <c r="CI112" s="1011"/>
      <c r="CJ112" s="1011"/>
      <c r="CK112" s="1041"/>
      <c r="CL112" s="1042"/>
      <c r="CM112" s="1012" t="s">
        <v>439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440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35730</v>
      </c>
      <c r="AB113" s="1030"/>
      <c r="AC113" s="1030"/>
      <c r="AD113" s="1030"/>
      <c r="AE113" s="1031"/>
      <c r="AF113" s="1032">
        <v>19817</v>
      </c>
      <c r="AG113" s="1030"/>
      <c r="AH113" s="1030"/>
      <c r="AI113" s="1030"/>
      <c r="AJ113" s="1031"/>
      <c r="AK113" s="1032">
        <v>28422</v>
      </c>
      <c r="AL113" s="1030"/>
      <c r="AM113" s="1030"/>
      <c r="AN113" s="1030"/>
      <c r="AO113" s="1031"/>
      <c r="AP113" s="1033">
        <v>0.5</v>
      </c>
      <c r="AQ113" s="1034"/>
      <c r="AR113" s="1034"/>
      <c r="AS113" s="1034"/>
      <c r="AT113" s="1035"/>
      <c r="AU113" s="996"/>
      <c r="AV113" s="997"/>
      <c r="AW113" s="997"/>
      <c r="AX113" s="997"/>
      <c r="AY113" s="997"/>
      <c r="AZ113" s="1045" t="s">
        <v>441</v>
      </c>
      <c r="BA113" s="1046"/>
      <c r="BB113" s="1046"/>
      <c r="BC113" s="1046"/>
      <c r="BD113" s="1046"/>
      <c r="BE113" s="1046"/>
      <c r="BF113" s="1046"/>
      <c r="BG113" s="1046"/>
      <c r="BH113" s="1046"/>
      <c r="BI113" s="1046"/>
      <c r="BJ113" s="1046"/>
      <c r="BK113" s="1046"/>
      <c r="BL113" s="1046"/>
      <c r="BM113" s="1046"/>
      <c r="BN113" s="1046"/>
      <c r="BO113" s="1046"/>
      <c r="BP113" s="1047"/>
      <c r="BQ113" s="1015" t="s">
        <v>127</v>
      </c>
      <c r="BR113" s="1016"/>
      <c r="BS113" s="1016"/>
      <c r="BT113" s="1016"/>
      <c r="BU113" s="1016"/>
      <c r="BV113" s="1016" t="s">
        <v>127</v>
      </c>
      <c r="BW113" s="1016"/>
      <c r="BX113" s="1016"/>
      <c r="BY113" s="1016"/>
      <c r="BZ113" s="1016"/>
      <c r="CA113" s="1016" t="s">
        <v>127</v>
      </c>
      <c r="CB113" s="1016"/>
      <c r="CC113" s="1016"/>
      <c r="CD113" s="1016"/>
      <c r="CE113" s="1016"/>
      <c r="CF113" s="1010" t="s">
        <v>127</v>
      </c>
      <c r="CG113" s="1011"/>
      <c r="CH113" s="1011"/>
      <c r="CI113" s="1011"/>
      <c r="CJ113" s="1011"/>
      <c r="CK113" s="1041"/>
      <c r="CL113" s="1042"/>
      <c r="CM113" s="1012" t="s">
        <v>442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443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127</v>
      </c>
      <c r="AB114" s="1055"/>
      <c r="AC114" s="1055"/>
      <c r="AD114" s="1055"/>
      <c r="AE114" s="1056"/>
      <c r="AF114" s="1057" t="s">
        <v>127</v>
      </c>
      <c r="AG114" s="1055"/>
      <c r="AH114" s="1055"/>
      <c r="AI114" s="1055"/>
      <c r="AJ114" s="1056"/>
      <c r="AK114" s="1057" t="s">
        <v>127</v>
      </c>
      <c r="AL114" s="1055"/>
      <c r="AM114" s="1055"/>
      <c r="AN114" s="1055"/>
      <c r="AO114" s="1056"/>
      <c r="AP114" s="1058" t="s">
        <v>127</v>
      </c>
      <c r="AQ114" s="1059"/>
      <c r="AR114" s="1059"/>
      <c r="AS114" s="1059"/>
      <c r="AT114" s="1060"/>
      <c r="AU114" s="996"/>
      <c r="AV114" s="997"/>
      <c r="AW114" s="997"/>
      <c r="AX114" s="997"/>
      <c r="AY114" s="997"/>
      <c r="AZ114" s="1045" t="s">
        <v>444</v>
      </c>
      <c r="BA114" s="1046"/>
      <c r="BB114" s="1046"/>
      <c r="BC114" s="1046"/>
      <c r="BD114" s="1046"/>
      <c r="BE114" s="1046"/>
      <c r="BF114" s="1046"/>
      <c r="BG114" s="1046"/>
      <c r="BH114" s="1046"/>
      <c r="BI114" s="1046"/>
      <c r="BJ114" s="1046"/>
      <c r="BK114" s="1046"/>
      <c r="BL114" s="1046"/>
      <c r="BM114" s="1046"/>
      <c r="BN114" s="1046"/>
      <c r="BO114" s="1046"/>
      <c r="BP114" s="1047"/>
      <c r="BQ114" s="1015">
        <v>3328195</v>
      </c>
      <c r="BR114" s="1016"/>
      <c r="BS114" s="1016"/>
      <c r="BT114" s="1016"/>
      <c r="BU114" s="1016"/>
      <c r="BV114" s="1016">
        <v>3300910</v>
      </c>
      <c r="BW114" s="1016"/>
      <c r="BX114" s="1016"/>
      <c r="BY114" s="1016"/>
      <c r="BZ114" s="1016"/>
      <c r="CA114" s="1016">
        <v>3282813</v>
      </c>
      <c r="CB114" s="1016"/>
      <c r="CC114" s="1016"/>
      <c r="CD114" s="1016"/>
      <c r="CE114" s="1016"/>
      <c r="CF114" s="1010">
        <v>59.7</v>
      </c>
      <c r="CG114" s="1011"/>
      <c r="CH114" s="1011"/>
      <c r="CI114" s="1011"/>
      <c r="CJ114" s="1011"/>
      <c r="CK114" s="1041"/>
      <c r="CL114" s="1042"/>
      <c r="CM114" s="1012" t="s">
        <v>445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446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3732</v>
      </c>
      <c r="AB115" s="1030"/>
      <c r="AC115" s="1030"/>
      <c r="AD115" s="1030"/>
      <c r="AE115" s="1031"/>
      <c r="AF115" s="1032">
        <v>2678</v>
      </c>
      <c r="AG115" s="1030"/>
      <c r="AH115" s="1030"/>
      <c r="AI115" s="1030"/>
      <c r="AJ115" s="1031"/>
      <c r="AK115" s="1032">
        <v>1900</v>
      </c>
      <c r="AL115" s="1030"/>
      <c r="AM115" s="1030"/>
      <c r="AN115" s="1030"/>
      <c r="AO115" s="1031"/>
      <c r="AP115" s="1033">
        <v>0</v>
      </c>
      <c r="AQ115" s="1034"/>
      <c r="AR115" s="1034"/>
      <c r="AS115" s="1034"/>
      <c r="AT115" s="1035"/>
      <c r="AU115" s="996"/>
      <c r="AV115" s="997"/>
      <c r="AW115" s="997"/>
      <c r="AX115" s="997"/>
      <c r="AY115" s="997"/>
      <c r="AZ115" s="1045" t="s">
        <v>447</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448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449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29</v>
      </c>
      <c r="AB116" s="1055"/>
      <c r="AC116" s="1055"/>
      <c r="AD116" s="1055"/>
      <c r="AE116" s="1056"/>
      <c r="AF116" s="1057">
        <v>50</v>
      </c>
      <c r="AG116" s="1055"/>
      <c r="AH116" s="1055"/>
      <c r="AI116" s="1055"/>
      <c r="AJ116" s="1056"/>
      <c r="AK116" s="1057">
        <v>14</v>
      </c>
      <c r="AL116" s="1055"/>
      <c r="AM116" s="1055"/>
      <c r="AN116" s="1055"/>
      <c r="AO116" s="1056"/>
      <c r="AP116" s="1058">
        <v>0</v>
      </c>
      <c r="AQ116" s="1059"/>
      <c r="AR116" s="1059"/>
      <c r="AS116" s="1059"/>
      <c r="AT116" s="1060"/>
      <c r="AU116" s="996"/>
      <c r="AV116" s="997"/>
      <c r="AW116" s="997"/>
      <c r="AX116" s="997"/>
      <c r="AY116" s="997"/>
      <c r="AZ116" s="1063" t="s">
        <v>450</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452</v>
      </c>
      <c r="Z117" s="982"/>
      <c r="AA117" s="1072">
        <v>995189</v>
      </c>
      <c r="AB117" s="1073"/>
      <c r="AC117" s="1073"/>
      <c r="AD117" s="1073"/>
      <c r="AE117" s="1074"/>
      <c r="AF117" s="1075">
        <v>995701</v>
      </c>
      <c r="AG117" s="1073"/>
      <c r="AH117" s="1073"/>
      <c r="AI117" s="1073"/>
      <c r="AJ117" s="1074"/>
      <c r="AK117" s="1075">
        <v>1041070</v>
      </c>
      <c r="AL117" s="1073"/>
      <c r="AM117" s="1073"/>
      <c r="AN117" s="1073"/>
      <c r="AO117" s="1074"/>
      <c r="AP117" s="1076"/>
      <c r="AQ117" s="1077"/>
      <c r="AR117" s="1077"/>
      <c r="AS117" s="1077"/>
      <c r="AT117" s="1078"/>
      <c r="AU117" s="996"/>
      <c r="AV117" s="997"/>
      <c r="AW117" s="997"/>
      <c r="AX117" s="997"/>
      <c r="AY117" s="997"/>
      <c r="AZ117" s="1063" t="s">
        <v>453</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306</v>
      </c>
      <c r="AL118" s="981"/>
      <c r="AM118" s="981"/>
      <c r="AN118" s="981"/>
      <c r="AO118" s="982"/>
      <c r="AP118" s="1067" t="s">
        <v>427</v>
      </c>
      <c r="AQ118" s="1068"/>
      <c r="AR118" s="1068"/>
      <c r="AS118" s="1068"/>
      <c r="AT118" s="1069"/>
      <c r="AU118" s="996"/>
      <c r="AV118" s="997"/>
      <c r="AW118" s="997"/>
      <c r="AX118" s="997"/>
      <c r="AY118" s="997"/>
      <c r="AZ118" s="1070" t="s">
        <v>455</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457</v>
      </c>
      <c r="BP119" s="1102"/>
      <c r="BQ119" s="1093">
        <v>13490294</v>
      </c>
      <c r="BR119" s="1094"/>
      <c r="BS119" s="1094"/>
      <c r="BT119" s="1094"/>
      <c r="BU119" s="1094"/>
      <c r="BV119" s="1094">
        <v>13370371</v>
      </c>
      <c r="BW119" s="1094"/>
      <c r="BX119" s="1094"/>
      <c r="BY119" s="1094"/>
      <c r="BZ119" s="1094"/>
      <c r="CA119" s="1094">
        <v>13885371</v>
      </c>
      <c r="CB119" s="1094"/>
      <c r="CC119" s="1094"/>
      <c r="CD119" s="1094"/>
      <c r="CE119" s="1094"/>
      <c r="CF119" s="1095"/>
      <c r="CG119" s="1096"/>
      <c r="CH119" s="1096"/>
      <c r="CI119" s="1096"/>
      <c r="CJ119" s="1097"/>
      <c r="CK119" s="1043"/>
      <c r="CL119" s="1044"/>
      <c r="CM119" s="1098" t="s">
        <v>458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7557</v>
      </c>
      <c r="DH119" s="1080"/>
      <c r="DI119" s="1080"/>
      <c r="DJ119" s="1080"/>
      <c r="DK119" s="1081"/>
      <c r="DL119" s="1079">
        <v>4878</v>
      </c>
      <c r="DM119" s="1080"/>
      <c r="DN119" s="1080"/>
      <c r="DO119" s="1080"/>
      <c r="DP119" s="1081"/>
      <c r="DQ119" s="1079">
        <v>2985</v>
      </c>
      <c r="DR119" s="1080"/>
      <c r="DS119" s="1080"/>
      <c r="DT119" s="1080"/>
      <c r="DU119" s="1081"/>
      <c r="DV119" s="1082">
        <v>0.1</v>
      </c>
      <c r="DW119" s="1083"/>
      <c r="DX119" s="1083"/>
      <c r="DY119" s="1083"/>
      <c r="DZ119" s="1084"/>
    </row>
    <row r="120" spans="1:130" s="248" customFormat="1" ht="26.25" customHeight="1" x14ac:dyDescent="0.15">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459</v>
      </c>
      <c r="AV120" s="1086"/>
      <c r="AW120" s="1086"/>
      <c r="AX120" s="1086"/>
      <c r="AY120" s="1087"/>
      <c r="AZ120" s="1036" t="s">
        <v>460</v>
      </c>
      <c r="BA120" s="985"/>
      <c r="BB120" s="985"/>
      <c r="BC120" s="985"/>
      <c r="BD120" s="985"/>
      <c r="BE120" s="985"/>
      <c r="BF120" s="985"/>
      <c r="BG120" s="985"/>
      <c r="BH120" s="985"/>
      <c r="BI120" s="985"/>
      <c r="BJ120" s="985"/>
      <c r="BK120" s="985"/>
      <c r="BL120" s="985"/>
      <c r="BM120" s="985"/>
      <c r="BN120" s="985"/>
      <c r="BO120" s="985"/>
      <c r="BP120" s="986"/>
      <c r="BQ120" s="1022">
        <v>3837473</v>
      </c>
      <c r="BR120" s="1023"/>
      <c r="BS120" s="1023"/>
      <c r="BT120" s="1023"/>
      <c r="BU120" s="1023"/>
      <c r="BV120" s="1023">
        <v>3979625</v>
      </c>
      <c r="BW120" s="1023"/>
      <c r="BX120" s="1023"/>
      <c r="BY120" s="1023"/>
      <c r="BZ120" s="1023"/>
      <c r="CA120" s="1023">
        <v>3994049</v>
      </c>
      <c r="CB120" s="1023"/>
      <c r="CC120" s="1023"/>
      <c r="CD120" s="1023"/>
      <c r="CE120" s="1023"/>
      <c r="CF120" s="1037">
        <v>72.599999999999994</v>
      </c>
      <c r="CG120" s="1038"/>
      <c r="CH120" s="1038"/>
      <c r="CI120" s="1038"/>
      <c r="CJ120" s="1038"/>
      <c r="CK120" s="1103" t="s">
        <v>461</v>
      </c>
      <c r="CL120" s="1104"/>
      <c r="CM120" s="1104"/>
      <c r="CN120" s="1104"/>
      <c r="CO120" s="1105"/>
      <c r="CP120" s="1111" t="s">
        <v>406</v>
      </c>
      <c r="CQ120" s="1112"/>
      <c r="CR120" s="1112"/>
      <c r="CS120" s="1112"/>
      <c r="CT120" s="1112"/>
      <c r="CU120" s="1112"/>
      <c r="CV120" s="1112"/>
      <c r="CW120" s="1112"/>
      <c r="CX120" s="1112"/>
      <c r="CY120" s="1112"/>
      <c r="CZ120" s="1112"/>
      <c r="DA120" s="1112"/>
      <c r="DB120" s="1112"/>
      <c r="DC120" s="1112"/>
      <c r="DD120" s="1112"/>
      <c r="DE120" s="1112"/>
      <c r="DF120" s="1113"/>
      <c r="DG120" s="1022">
        <v>94728</v>
      </c>
      <c r="DH120" s="1023"/>
      <c r="DI120" s="1023"/>
      <c r="DJ120" s="1023"/>
      <c r="DK120" s="1023"/>
      <c r="DL120" s="1023">
        <v>118151</v>
      </c>
      <c r="DM120" s="1023"/>
      <c r="DN120" s="1023"/>
      <c r="DO120" s="1023"/>
      <c r="DP120" s="1023"/>
      <c r="DQ120" s="1023">
        <v>273484</v>
      </c>
      <c r="DR120" s="1023"/>
      <c r="DS120" s="1023"/>
      <c r="DT120" s="1023"/>
      <c r="DU120" s="1023"/>
      <c r="DV120" s="1024">
        <v>5</v>
      </c>
      <c r="DW120" s="1024"/>
      <c r="DX120" s="1024"/>
      <c r="DY120" s="1024"/>
      <c r="DZ120" s="1025"/>
    </row>
    <row r="121" spans="1:130" s="248" customFormat="1" ht="26.25" customHeight="1" x14ac:dyDescent="0.15">
      <c r="A121" s="1155"/>
      <c r="B121" s="1042"/>
      <c r="C121" s="1063" t="s">
        <v>462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463</v>
      </c>
      <c r="BA121" s="1046"/>
      <c r="BB121" s="1046"/>
      <c r="BC121" s="1046"/>
      <c r="BD121" s="1046"/>
      <c r="BE121" s="1046"/>
      <c r="BF121" s="1046"/>
      <c r="BG121" s="1046"/>
      <c r="BH121" s="1046"/>
      <c r="BI121" s="1046"/>
      <c r="BJ121" s="1046"/>
      <c r="BK121" s="1046"/>
      <c r="BL121" s="1046"/>
      <c r="BM121" s="1046"/>
      <c r="BN121" s="1046"/>
      <c r="BO121" s="1046"/>
      <c r="BP121" s="1047"/>
      <c r="BQ121" s="1015">
        <v>176981</v>
      </c>
      <c r="BR121" s="1016"/>
      <c r="BS121" s="1016"/>
      <c r="BT121" s="1016"/>
      <c r="BU121" s="1016"/>
      <c r="BV121" s="1016">
        <v>131627</v>
      </c>
      <c r="BW121" s="1016"/>
      <c r="BX121" s="1016"/>
      <c r="BY121" s="1016"/>
      <c r="BZ121" s="1016"/>
      <c r="CA121" s="1016">
        <v>102309</v>
      </c>
      <c r="CB121" s="1016"/>
      <c r="CC121" s="1016"/>
      <c r="CD121" s="1016"/>
      <c r="CE121" s="1016"/>
      <c r="CF121" s="1010">
        <v>1.9</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248613</v>
      </c>
      <c r="DH121" s="1016"/>
      <c r="DI121" s="1016"/>
      <c r="DJ121" s="1016"/>
      <c r="DK121" s="1016"/>
      <c r="DL121" s="1016">
        <v>250796</v>
      </c>
      <c r="DM121" s="1016"/>
      <c r="DN121" s="1016"/>
      <c r="DO121" s="1016"/>
      <c r="DP121" s="1016"/>
      <c r="DQ121" s="1016">
        <v>257434</v>
      </c>
      <c r="DR121" s="1016"/>
      <c r="DS121" s="1016"/>
      <c r="DT121" s="1016"/>
      <c r="DU121" s="1016"/>
      <c r="DV121" s="1017">
        <v>4.7</v>
      </c>
      <c r="DW121" s="1017"/>
      <c r="DX121" s="1017"/>
      <c r="DY121" s="1017"/>
      <c r="DZ121" s="1018"/>
    </row>
    <row r="122" spans="1:130" s="248" customFormat="1" ht="26.25" customHeight="1" x14ac:dyDescent="0.15">
      <c r="A122" s="1155"/>
      <c r="B122" s="1042"/>
      <c r="C122" s="1012" t="s">
        <v>445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464</v>
      </c>
      <c r="BA122" s="1061"/>
      <c r="BB122" s="1061"/>
      <c r="BC122" s="1061"/>
      <c r="BD122" s="1061"/>
      <c r="BE122" s="1061"/>
      <c r="BF122" s="1061"/>
      <c r="BG122" s="1061"/>
      <c r="BH122" s="1061"/>
      <c r="BI122" s="1061"/>
      <c r="BJ122" s="1061"/>
      <c r="BK122" s="1061"/>
      <c r="BL122" s="1061"/>
      <c r="BM122" s="1061"/>
      <c r="BN122" s="1061"/>
      <c r="BO122" s="1061"/>
      <c r="BP122" s="1062"/>
      <c r="BQ122" s="1093">
        <v>8244140</v>
      </c>
      <c r="BR122" s="1094"/>
      <c r="BS122" s="1094"/>
      <c r="BT122" s="1094"/>
      <c r="BU122" s="1094"/>
      <c r="BV122" s="1094">
        <v>7974105</v>
      </c>
      <c r="BW122" s="1094"/>
      <c r="BX122" s="1094"/>
      <c r="BY122" s="1094"/>
      <c r="BZ122" s="1094"/>
      <c r="CA122" s="1094">
        <v>8636166</v>
      </c>
      <c r="CB122" s="1094"/>
      <c r="CC122" s="1094"/>
      <c r="CD122" s="1094"/>
      <c r="CE122" s="1094"/>
      <c r="CF122" s="1114">
        <v>156.9</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465</v>
      </c>
      <c r="BP123" s="1102"/>
      <c r="BQ123" s="1161">
        <v>12258594</v>
      </c>
      <c r="BR123" s="1162"/>
      <c r="BS123" s="1162"/>
      <c r="BT123" s="1162"/>
      <c r="BU123" s="1162"/>
      <c r="BV123" s="1162">
        <v>12085357</v>
      </c>
      <c r="BW123" s="1162"/>
      <c r="BX123" s="1162"/>
      <c r="BY123" s="1162"/>
      <c r="BZ123" s="1162"/>
      <c r="CA123" s="1162">
        <v>12732524</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x14ac:dyDescent="0.2">
      <c r="A124" s="1155"/>
      <c r="B124" s="1042"/>
      <c r="C124" s="1012" t="s">
        <v>454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466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23.8</v>
      </c>
      <c r="BR124" s="1124"/>
      <c r="BS124" s="1124"/>
      <c r="BT124" s="1124"/>
      <c r="BU124" s="1124"/>
      <c r="BV124" s="1124">
        <v>24.6</v>
      </c>
      <c r="BW124" s="1124"/>
      <c r="BX124" s="1124"/>
      <c r="BY124" s="1124"/>
      <c r="BZ124" s="1124"/>
      <c r="CA124" s="1124">
        <v>20.9</v>
      </c>
      <c r="CB124" s="1124"/>
      <c r="CC124" s="1124"/>
      <c r="CD124" s="1124"/>
      <c r="CE124" s="1124"/>
      <c r="CF124" s="1125"/>
      <c r="CG124" s="1126"/>
      <c r="CH124" s="1126"/>
      <c r="CI124" s="1126"/>
      <c r="CJ124" s="1127"/>
      <c r="CK124" s="1109"/>
      <c r="CL124" s="1109"/>
      <c r="CM124" s="1109"/>
      <c r="CN124" s="1109"/>
      <c r="CO124" s="1110"/>
      <c r="CP124" s="1116" t="s">
        <v>467</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456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468</v>
      </c>
      <c r="CL125" s="1104"/>
      <c r="CM125" s="1104"/>
      <c r="CN125" s="1104"/>
      <c r="CO125" s="1105"/>
      <c r="CP125" s="1036" t="s">
        <v>469</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458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3732</v>
      </c>
      <c r="AB126" s="1055"/>
      <c r="AC126" s="1055"/>
      <c r="AD126" s="1055"/>
      <c r="AE126" s="1056"/>
      <c r="AF126" s="1057">
        <v>2678</v>
      </c>
      <c r="AG126" s="1055"/>
      <c r="AH126" s="1055"/>
      <c r="AI126" s="1055"/>
      <c r="AJ126" s="1056"/>
      <c r="AK126" s="1057">
        <v>1900</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470</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472</v>
      </c>
      <c r="AY127" s="1129"/>
      <c r="AZ127" s="1129"/>
      <c r="BA127" s="1129"/>
      <c r="BB127" s="1129"/>
      <c r="BC127" s="1129"/>
      <c r="BD127" s="1129"/>
      <c r="BE127" s="1130"/>
      <c r="BF127" s="1131" t="s">
        <v>473</v>
      </c>
      <c r="BG127" s="1129"/>
      <c r="BH127" s="1129"/>
      <c r="BI127" s="1129"/>
      <c r="BJ127" s="1129"/>
      <c r="BK127" s="1129"/>
      <c r="BL127" s="1130"/>
      <c r="BM127" s="1131" t="s">
        <v>474</v>
      </c>
      <c r="BN127" s="1129"/>
      <c r="BO127" s="1129"/>
      <c r="BP127" s="1129"/>
      <c r="BQ127" s="1129"/>
      <c r="BR127" s="1129"/>
      <c r="BS127" s="1130"/>
      <c r="BT127" s="1131" t="s">
        <v>475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476</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477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478</v>
      </c>
      <c r="X128" s="1141"/>
      <c r="Y128" s="1141"/>
      <c r="Z128" s="1142"/>
      <c r="AA128" s="1143">
        <v>74789</v>
      </c>
      <c r="AB128" s="1144"/>
      <c r="AC128" s="1144"/>
      <c r="AD128" s="1144"/>
      <c r="AE128" s="1145"/>
      <c r="AF128" s="1146">
        <v>60442</v>
      </c>
      <c r="AG128" s="1144"/>
      <c r="AH128" s="1144"/>
      <c r="AI128" s="1144"/>
      <c r="AJ128" s="1145"/>
      <c r="AK128" s="1146">
        <v>58363</v>
      </c>
      <c r="AL128" s="1144"/>
      <c r="AM128" s="1144"/>
      <c r="AN128" s="1144"/>
      <c r="AO128" s="1145"/>
      <c r="AP128" s="1147"/>
      <c r="AQ128" s="1148"/>
      <c r="AR128" s="1148"/>
      <c r="AS128" s="1148"/>
      <c r="AT128" s="1149"/>
      <c r="AU128" s="284"/>
      <c r="AV128" s="284"/>
      <c r="AW128" s="284"/>
      <c r="AX128" s="984" t="s">
        <v>479</v>
      </c>
      <c r="AY128" s="985"/>
      <c r="AZ128" s="985"/>
      <c r="BA128" s="985"/>
      <c r="BB128" s="985"/>
      <c r="BC128" s="985"/>
      <c r="BD128" s="985"/>
      <c r="BE128" s="986"/>
      <c r="BF128" s="1150" t="s">
        <v>127</v>
      </c>
      <c r="BG128" s="1151"/>
      <c r="BH128" s="1151"/>
      <c r="BI128" s="1151"/>
      <c r="BJ128" s="1151"/>
      <c r="BK128" s="1151"/>
      <c r="BL128" s="1152"/>
      <c r="BM128" s="1150">
        <v>14.31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480</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481</v>
      </c>
      <c r="X129" s="1170"/>
      <c r="Y129" s="1170"/>
      <c r="Z129" s="1171"/>
      <c r="AA129" s="1054">
        <v>5906827</v>
      </c>
      <c r="AB129" s="1055"/>
      <c r="AC129" s="1055"/>
      <c r="AD129" s="1055"/>
      <c r="AE129" s="1056"/>
      <c r="AF129" s="1057">
        <v>5975871</v>
      </c>
      <c r="AG129" s="1055"/>
      <c r="AH129" s="1055"/>
      <c r="AI129" s="1055"/>
      <c r="AJ129" s="1056"/>
      <c r="AK129" s="1057">
        <v>6296081</v>
      </c>
      <c r="AL129" s="1055"/>
      <c r="AM129" s="1055"/>
      <c r="AN129" s="1055"/>
      <c r="AO129" s="1056"/>
      <c r="AP129" s="1172"/>
      <c r="AQ129" s="1173"/>
      <c r="AR129" s="1173"/>
      <c r="AS129" s="1173"/>
      <c r="AT129" s="1174"/>
      <c r="AU129" s="286"/>
      <c r="AV129" s="286"/>
      <c r="AW129" s="286"/>
      <c r="AX129" s="1163" t="s">
        <v>482</v>
      </c>
      <c r="AY129" s="1046"/>
      <c r="AZ129" s="1046"/>
      <c r="BA129" s="1046"/>
      <c r="BB129" s="1046"/>
      <c r="BC129" s="1046"/>
      <c r="BD129" s="1046"/>
      <c r="BE129" s="1047"/>
      <c r="BF129" s="1164" t="s">
        <v>127</v>
      </c>
      <c r="BG129" s="1165"/>
      <c r="BH129" s="1165"/>
      <c r="BI129" s="1165"/>
      <c r="BJ129" s="1165"/>
      <c r="BK129" s="1165"/>
      <c r="BL129" s="1166"/>
      <c r="BM129" s="1164">
        <v>19.309999999999999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484</v>
      </c>
      <c r="X130" s="1170"/>
      <c r="Y130" s="1170"/>
      <c r="Z130" s="1171"/>
      <c r="AA130" s="1054">
        <v>732996</v>
      </c>
      <c r="AB130" s="1055"/>
      <c r="AC130" s="1055"/>
      <c r="AD130" s="1055"/>
      <c r="AE130" s="1056"/>
      <c r="AF130" s="1057">
        <v>762859</v>
      </c>
      <c r="AG130" s="1055"/>
      <c r="AH130" s="1055"/>
      <c r="AI130" s="1055"/>
      <c r="AJ130" s="1056"/>
      <c r="AK130" s="1057">
        <v>793426</v>
      </c>
      <c r="AL130" s="1055"/>
      <c r="AM130" s="1055"/>
      <c r="AN130" s="1055"/>
      <c r="AO130" s="1056"/>
      <c r="AP130" s="1172"/>
      <c r="AQ130" s="1173"/>
      <c r="AR130" s="1173"/>
      <c r="AS130" s="1173"/>
      <c r="AT130" s="1174"/>
      <c r="AU130" s="286"/>
      <c r="AV130" s="286"/>
      <c r="AW130" s="286"/>
      <c r="AX130" s="1163" t="s">
        <v>485</v>
      </c>
      <c r="AY130" s="1046"/>
      <c r="AZ130" s="1046"/>
      <c r="BA130" s="1046"/>
      <c r="BB130" s="1046"/>
      <c r="BC130" s="1046"/>
      <c r="BD130" s="1046"/>
      <c r="BE130" s="1047"/>
      <c r="BF130" s="1200">
        <v>3.4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486</v>
      </c>
      <c r="X131" s="1208"/>
      <c r="Y131" s="1208"/>
      <c r="Z131" s="1209"/>
      <c r="AA131" s="1101">
        <v>5173831</v>
      </c>
      <c r="AB131" s="1080"/>
      <c r="AC131" s="1080"/>
      <c r="AD131" s="1080"/>
      <c r="AE131" s="1081"/>
      <c r="AF131" s="1079">
        <v>5213012</v>
      </c>
      <c r="AG131" s="1080"/>
      <c r="AH131" s="1080"/>
      <c r="AI131" s="1080"/>
      <c r="AJ131" s="1081"/>
      <c r="AK131" s="1079">
        <v>5502655</v>
      </c>
      <c r="AL131" s="1080"/>
      <c r="AM131" s="1080"/>
      <c r="AN131" s="1080"/>
      <c r="AO131" s="1081"/>
      <c r="AP131" s="1210"/>
      <c r="AQ131" s="1211"/>
      <c r="AR131" s="1211"/>
      <c r="AS131" s="1211"/>
      <c r="AT131" s="1212"/>
      <c r="AU131" s="286"/>
      <c r="AV131" s="286"/>
      <c r="AW131" s="286"/>
      <c r="AX131" s="1182" t="s">
        <v>487</v>
      </c>
      <c r="AY131" s="1133"/>
      <c r="AZ131" s="1133"/>
      <c r="BA131" s="1133"/>
      <c r="BB131" s="1133"/>
      <c r="BC131" s="1133"/>
      <c r="BD131" s="1133"/>
      <c r="BE131" s="1134"/>
      <c r="BF131" s="1183">
        <v>20.9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489</v>
      </c>
      <c r="W132" s="1193"/>
      <c r="X132" s="1193"/>
      <c r="Y132" s="1193"/>
      <c r="Z132" s="1194"/>
      <c r="AA132" s="1195">
        <v>3.6221515549999999</v>
      </c>
      <c r="AB132" s="1196"/>
      <c r="AC132" s="1196"/>
      <c r="AD132" s="1196"/>
      <c r="AE132" s="1197"/>
      <c r="AF132" s="1198">
        <v>3.3071092110000002</v>
      </c>
      <c r="AG132" s="1196"/>
      <c r="AH132" s="1196"/>
      <c r="AI132" s="1196"/>
      <c r="AJ132" s="1197"/>
      <c r="AK132" s="1198">
        <v>3.4398122359999999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490</v>
      </c>
      <c r="W133" s="1176"/>
      <c r="X133" s="1176"/>
      <c r="Y133" s="1176"/>
      <c r="Z133" s="1177"/>
      <c r="AA133" s="1178">
        <v>3.3</v>
      </c>
      <c r="AB133" s="1179"/>
      <c r="AC133" s="1179"/>
      <c r="AD133" s="1179"/>
      <c r="AE133" s="1180"/>
      <c r="AF133" s="1178">
        <v>3.4</v>
      </c>
      <c r="AG133" s="1179"/>
      <c r="AH133" s="1179"/>
      <c r="AI133" s="1179"/>
      <c r="AJ133" s="1180"/>
      <c r="AK133" s="1178">
        <v>3.4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mQRnB9bZVawLDkaRYIpxFSHQOC+xm6JjyppMUgMwVSr8zEEdNkdSYCFfO9dC76LWpDYK+YsH5ek1hANaZKWsA==" saltValue="2wD/F/rvIhfHUEh7ysMI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52" fitToHeight="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7ue/KqGfdWXvcUJfU4P9dYAgA6qvAGYKsShqzKP0YCUIgdLOe2VRSV9+qjaX7DRzQf4eaFTmrEFsMTLOBuwmA==" saltValue="mo8pamk7RWnk4VnRBUpvG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J+7VoId4pD+Iy+dEs2YnAbLitS1Dhnk1xUeTg2FcbN4N5QwLc93Svv5P2SZqn6q6g5GNYjcYOXqqV6hAwsXTw==" saltValue="J2s0tZShnvR3ODnIrMH1q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499</v>
      </c>
      <c r="AL9" s="1216"/>
      <c r="AM9" s="1216"/>
      <c r="AN9" s="1217"/>
      <c r="AO9" s="314">
        <v>1985632</v>
      </c>
      <c r="AP9" s="314">
        <v>122185</v>
      </c>
      <c r="AQ9" s="315">
        <v>92289</v>
      </c>
      <c r="AR9" s="316">
        <v>32.4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500</v>
      </c>
      <c r="AL10" s="1216"/>
      <c r="AM10" s="1216"/>
      <c r="AN10" s="1217"/>
      <c r="AO10" s="317">
        <v>2713</v>
      </c>
      <c r="AP10" s="317">
        <v>167</v>
      </c>
      <c r="AQ10" s="318">
        <v>11808</v>
      </c>
      <c r="AR10" s="319">
        <v>-98.6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501</v>
      </c>
      <c r="AL11" s="1216"/>
      <c r="AM11" s="1216"/>
      <c r="AN11" s="1217"/>
      <c r="AO11" s="317">
        <v>10237</v>
      </c>
      <c r="AP11" s="317">
        <v>630</v>
      </c>
      <c r="AQ11" s="318">
        <v>701</v>
      </c>
      <c r="AR11" s="319">
        <v>-10.1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503</v>
      </c>
      <c r="AP12" s="317" t="s">
        <v>503</v>
      </c>
      <c r="AQ12" s="318">
        <v>15</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504</v>
      </c>
      <c r="AL13" s="1216"/>
      <c r="AM13" s="1216"/>
      <c r="AN13" s="1217"/>
      <c r="AO13" s="317">
        <v>95665</v>
      </c>
      <c r="AP13" s="317">
        <v>5887</v>
      </c>
      <c r="AQ13" s="318">
        <v>3431</v>
      </c>
      <c r="AR13" s="319">
        <v>71.599999999999994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505</v>
      </c>
      <c r="AL14" s="1216"/>
      <c r="AM14" s="1216"/>
      <c r="AN14" s="1217"/>
      <c r="AO14" s="317">
        <v>80840</v>
      </c>
      <c r="AP14" s="317">
        <v>4974</v>
      </c>
      <c r="AQ14" s="318">
        <v>2100</v>
      </c>
      <c r="AR14" s="319">
        <v>136.9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506</v>
      </c>
      <c r="AL15" s="1222"/>
      <c r="AM15" s="1222"/>
      <c r="AN15" s="1223"/>
      <c r="AO15" s="317">
        <v>-130444</v>
      </c>
      <c r="AP15" s="317">
        <v>-8027</v>
      </c>
      <c r="AQ15" s="318">
        <v>-6802</v>
      </c>
      <c r="AR15" s="319">
        <v>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2044643</v>
      </c>
      <c r="AP16" s="317">
        <v>125816</v>
      </c>
      <c r="AQ16" s="318">
        <v>103540</v>
      </c>
      <c r="AR16" s="319">
        <v>21.5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511</v>
      </c>
      <c r="AL21" s="1225"/>
      <c r="AM21" s="1225"/>
      <c r="AN21" s="1226"/>
      <c r="AO21" s="330">
        <v>13.29</v>
      </c>
      <c r="AP21" s="331">
        <v>9.4700000000000006</v>
      </c>
      <c r="AQ21" s="332">
        <v>3.82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512</v>
      </c>
      <c r="AL22" s="1225"/>
      <c r="AM22" s="1225"/>
      <c r="AN22" s="1226"/>
      <c r="AO22" s="335">
        <v>99.2</v>
      </c>
      <c r="AP22" s="336">
        <v>96.3</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516</v>
      </c>
      <c r="AL32" s="1219"/>
      <c r="AM32" s="1219"/>
      <c r="AN32" s="1220"/>
      <c r="AO32" s="345">
        <v>1010734</v>
      </c>
      <c r="AP32" s="345">
        <v>62195</v>
      </c>
      <c r="AQ32" s="346">
        <v>55103</v>
      </c>
      <c r="AR32" s="347">
        <v>12.9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517</v>
      </c>
      <c r="AL33" s="1219"/>
      <c r="AM33" s="1219"/>
      <c r="AN33" s="1220"/>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518</v>
      </c>
      <c r="AL34" s="1219"/>
      <c r="AM34" s="1219"/>
      <c r="AN34" s="1220"/>
      <c r="AO34" s="345" t="s">
        <v>503</v>
      </c>
      <c r="AP34" s="345" t="s">
        <v>503</v>
      </c>
      <c r="AQ34" s="346">
        <v>63</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519</v>
      </c>
      <c r="AL35" s="1219"/>
      <c r="AM35" s="1219"/>
      <c r="AN35" s="1220"/>
      <c r="AO35" s="345">
        <v>28422</v>
      </c>
      <c r="AP35" s="345">
        <v>1749</v>
      </c>
      <c r="AQ35" s="346">
        <v>21337</v>
      </c>
      <c r="AR35" s="347">
        <v>-91.8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520</v>
      </c>
      <c r="AL36" s="1219"/>
      <c r="AM36" s="1219"/>
      <c r="AN36" s="1220"/>
      <c r="AO36" s="345" t="s">
        <v>503</v>
      </c>
      <c r="AP36" s="345" t="s">
        <v>503</v>
      </c>
      <c r="AQ36" s="346">
        <v>3097</v>
      </c>
      <c r="AR36" s="347" t="s">
        <v>503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521</v>
      </c>
      <c r="AL37" s="1219"/>
      <c r="AM37" s="1219"/>
      <c r="AN37" s="1220"/>
      <c r="AO37" s="345">
        <v>1900</v>
      </c>
      <c r="AP37" s="345">
        <v>117</v>
      </c>
      <c r="AQ37" s="346">
        <v>611</v>
      </c>
      <c r="AR37" s="347">
        <v>-80.900000000000006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522</v>
      </c>
      <c r="AL38" s="1228"/>
      <c r="AM38" s="1228"/>
      <c r="AN38" s="1229"/>
      <c r="AO38" s="348">
        <v>14</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523</v>
      </c>
      <c r="AL39" s="1228"/>
      <c r="AM39" s="1228"/>
      <c r="AN39" s="1229"/>
      <c r="AO39" s="345">
        <v>-58363</v>
      </c>
      <c r="AP39" s="345">
        <v>-3591</v>
      </c>
      <c r="AQ39" s="346">
        <v>-2054</v>
      </c>
      <c r="AR39" s="347">
        <v>74.8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524</v>
      </c>
      <c r="AL40" s="1219"/>
      <c r="AM40" s="1219"/>
      <c r="AN40" s="1220"/>
      <c r="AO40" s="345">
        <v>-793426</v>
      </c>
      <c r="AP40" s="345">
        <v>-48823</v>
      </c>
      <c r="AQ40" s="346">
        <v>-55559</v>
      </c>
      <c r="AR40" s="347">
        <v>-12.1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189281</v>
      </c>
      <c r="AP41" s="345">
        <v>11647</v>
      </c>
      <c r="AQ41" s="346">
        <v>22600</v>
      </c>
      <c r="AR41" s="347">
        <v>-48.5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494</v>
      </c>
      <c r="AN49" s="1235" t="s">
        <v>528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1570138</v>
      </c>
      <c r="AN51" s="367">
        <v>86438</v>
      </c>
      <c r="AO51" s="368">
        <v>-18.100000000000001</v>
      </c>
      <c r="AP51" s="369">
        <v>115123</v>
      </c>
      <c r="AQ51" s="370">
        <v>48.4</v>
      </c>
      <c r="AR51" s="371">
        <v>-66.5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889499</v>
      </c>
      <c r="AN52" s="375">
        <v>48968</v>
      </c>
      <c r="AO52" s="376">
        <v>7.8</v>
      </c>
      <c r="AP52" s="377">
        <v>46026</v>
      </c>
      <c r="AQ52" s="378">
        <v>12.6</v>
      </c>
      <c r="AR52" s="379">
        <v>-4.8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1399250</v>
      </c>
      <c r="AN53" s="367">
        <v>78858</v>
      </c>
      <c r="AO53" s="368">
        <v>-8.8000000000000007</v>
      </c>
      <c r="AP53" s="369">
        <v>98899</v>
      </c>
      <c r="AQ53" s="370">
        <v>-14.1</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600203</v>
      </c>
      <c r="AN54" s="375">
        <v>33826</v>
      </c>
      <c r="AO54" s="376">
        <v>-30.9</v>
      </c>
      <c r="AP54" s="377">
        <v>43734</v>
      </c>
      <c r="AQ54" s="378">
        <v>-5</v>
      </c>
      <c r="AR54" s="379">
        <v>-25.9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1114811</v>
      </c>
      <c r="AN55" s="367">
        <v>64593</v>
      </c>
      <c r="AO55" s="368">
        <v>-18.100000000000001</v>
      </c>
      <c r="AP55" s="369">
        <v>96462</v>
      </c>
      <c r="AQ55" s="370">
        <v>-2.5</v>
      </c>
      <c r="AR55" s="371">
        <v>-15.6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661755</v>
      </c>
      <c r="AN56" s="375">
        <v>38343</v>
      </c>
      <c r="AO56" s="376">
        <v>13.4</v>
      </c>
      <c r="AP56" s="377">
        <v>39886</v>
      </c>
      <c r="AQ56" s="378">
        <v>-8.8000000000000007</v>
      </c>
      <c r="AR56" s="379">
        <v>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817849</v>
      </c>
      <c r="AN57" s="367">
        <v>49035</v>
      </c>
      <c r="AO57" s="368">
        <v>-24.1</v>
      </c>
      <c r="AP57" s="369">
        <v>83103</v>
      </c>
      <c r="AQ57" s="370">
        <v>-13.8</v>
      </c>
      <c r="AR57" s="371">
        <v>-10.3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540062</v>
      </c>
      <c r="AN58" s="375">
        <v>32380</v>
      </c>
      <c r="AO58" s="376">
        <v>-15.6</v>
      </c>
      <c r="AP58" s="377">
        <v>41378</v>
      </c>
      <c r="AQ58" s="378">
        <v>3.7</v>
      </c>
      <c r="AR58" s="379">
        <v>-19.3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1050718</v>
      </c>
      <c r="AN59" s="367">
        <v>64656</v>
      </c>
      <c r="AO59" s="368">
        <v>31.9</v>
      </c>
      <c r="AP59" s="369">
        <v>84459</v>
      </c>
      <c r="AQ59" s="370">
        <v>1.6</v>
      </c>
      <c r="AR59" s="371">
        <v>30.3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807893</v>
      </c>
      <c r="AN60" s="375">
        <v>49713</v>
      </c>
      <c r="AO60" s="376">
        <v>53.5</v>
      </c>
      <c r="AP60" s="377">
        <v>47314</v>
      </c>
      <c r="AQ60" s="378">
        <v>14.3</v>
      </c>
      <c r="AR60" s="379">
        <v>39.200000000000003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1190553</v>
      </c>
      <c r="AN61" s="382">
        <v>68716</v>
      </c>
      <c r="AO61" s="383">
        <v>-7.4</v>
      </c>
      <c r="AP61" s="384">
        <v>95609</v>
      </c>
      <c r="AQ61" s="385">
        <v>3.9</v>
      </c>
      <c r="AR61" s="371">
        <v>-11.3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699882</v>
      </c>
      <c r="AN62" s="375">
        <v>40646</v>
      </c>
      <c r="AO62" s="376">
        <v>5.6</v>
      </c>
      <c r="AP62" s="377">
        <v>43668</v>
      </c>
      <c r="AQ62" s="378">
        <v>3.4</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aS/jEqqZYUZAk5GnHHiapDIAsnV1dj9aifcm8JcxIhVYKp0bXHgsEAUasTNWgrZZebgIQU0DJt/jhRy4EGA==" saltValue="Xpwp3oSrbiSBhFW1IsNH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7qMmrqH6+tWEPxe/RucHXUJmd2UjuxUVX6utB/oOLU6hr1T0fW1a8Z2DUzY4Xsap19Big27/bOhCWo5sURcLZQ==" saltValue="urlVRvf/eySTWoFOR3n6pw==" spinCount="100000" sheet="1" objects="1" scenarios="1"/>
  <dataConsolidate/>
  <phoneticPr fontId="2"/>
  <printOptions horizontalCentered="1" verticalCentered="1"/>
  <pageMargins left="0" right="0" top="0" bottom="0" header="0" footer="0"/>
  <pageSetup paperSize="8" scale="58" orientation="landscape" horizontalDpi="300"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eqYrle/yjE4e7U2RHehHDSfTRHSW09knyQQc323vma9ErIux/Sd8IHcsnpAy0xmTFbQVJmyLofC41BewOoKXJQ==" saltValue="jytdCGxYd4atfLWU6mvVyw==" spinCount="100000" sheet="1" objects="1" scenarios="1"/>
  <dataConsolidate/>
  <phoneticPr fontId="2"/>
  <printOptions horizontalCentered="1" verticalCentered="1"/>
  <pageMargins left="0" right="0" top="0" bottom="0" header="0" footer="0"/>
  <pageSetup paperSize="8" scale="58" orientation="landscape" horizontalDpi="300"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28.08</v>
      </c>
      <c r="G47" s="12">
        <v>26.07</v>
      </c>
      <c r="H47" s="12">
        <v>21.08</v>
      </c>
      <c r="I47" s="12">
        <v>21.63</v>
      </c>
      <c r="J47" s="13">
        <v>22.15</v>
      </c>
    </row>
    <row r="48" spans="2:10" ht="57.75" customHeight="1" x14ac:dyDescent="0.15">
      <c r="B48" s="14"/>
      <c r="C48" s="1240" t="s">
        <v>4</v>
      </c>
      <c r="D48" s="1240"/>
      <c r="E48" s="1241"/>
      <c r="F48" s="15">
        <v>8.3699999999999992</v>
      </c>
      <c r="G48" s="16">
        <v>6.2</v>
      </c>
      <c r="H48" s="16">
        <v>10.42</v>
      </c>
      <c r="I48" s="16">
        <v>9.14</v>
      </c>
      <c r="J48" s="17">
        <v>15.26</v>
      </c>
    </row>
    <row r="49" spans="2:10" ht="57.75" customHeight="1" thickBot="1" x14ac:dyDescent="0.2">
      <c r="B49" s="18"/>
      <c r="C49" s="1242" t="s">
        <v>5</v>
      </c>
      <c r="D49" s="1242"/>
      <c r="E49" s="1243"/>
      <c r="F49" s="19" t="s">
        <v>549</v>
      </c>
      <c r="G49" s="20" t="s">
        <v>550</v>
      </c>
      <c r="H49" s="20" t="s">
        <v>551</v>
      </c>
      <c r="I49" s="20" t="s">
        <v>552</v>
      </c>
      <c r="J49" s="21">
        <v>8.2100000000000009</v>
      </c>
    </row>
    <row r="50" spans="2:10" ht="13.5" customHeight="1" x14ac:dyDescent="0.15"/>
  </sheetData>
  <sheetProtection algorithmName="SHA-512" hashValue="hbBxTT2XrRNTqchBEllGMHPiaVpr4htUaT/HrFvOCzbTpkB3zaR8bXgxZ764BEIQ0C6s4JWWduytICxU1vXdVQ==" saltValue="UlxHClOanTaf86VdeccoX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3" orientation="landscape" horizontalDpi="300"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553</v>
      </c>
      <c r="D34" s="1250"/>
      <c r="E34" s="1251"/>
      <c r="F34" s="32">
        <v>8.3699999999999992</v>
      </c>
      <c r="G34" s="33">
        <v>6.19</v>
      </c>
      <c r="H34" s="33">
        <v>10.42</v>
      </c>
      <c r="I34" s="33">
        <v>9.1300000000000008</v>
      </c>
      <c r="J34" s="34">
        <v>15.25</v>
      </c>
      <c r="K34" s="22"/>
      <c r="L34" s="22"/>
      <c r="M34" s="22"/>
      <c r="N34" s="22"/>
      <c r="O34" s="22"/>
      <c r="P34" s="22"/>
    </row>
    <row r="35" spans="1:16" ht="39" customHeight="1" x14ac:dyDescent="0.15">
      <c r="A35" s="22"/>
      <c r="B35" s="35"/>
      <c r="C35" s="1244" t="s">
        <v>554</v>
      </c>
      <c r="D35" s="1245"/>
      <c r="E35" s="1246"/>
      <c r="F35" s="36">
        <v>9.2100000000000009</v>
      </c>
      <c r="G35" s="37">
        <v>9.19</v>
      </c>
      <c r="H35" s="37">
        <v>9.14</v>
      </c>
      <c r="I35" s="37">
        <v>10.1</v>
      </c>
      <c r="J35" s="38">
        <v>10.130000000000001</v>
      </c>
      <c r="K35" s="22"/>
      <c r="L35" s="22"/>
      <c r="M35" s="22"/>
      <c r="N35" s="22"/>
      <c r="O35" s="22"/>
      <c r="P35" s="22"/>
    </row>
    <row r="36" spans="1:16" ht="39" customHeight="1" x14ac:dyDescent="0.15">
      <c r="A36" s="22"/>
      <c r="B36" s="35"/>
      <c r="C36" s="1244" t="s">
        <v>555</v>
      </c>
      <c r="D36" s="1245"/>
      <c r="E36" s="1246"/>
      <c r="F36" s="36">
        <v>2.41</v>
      </c>
      <c r="G36" s="37">
        <v>2.23</v>
      </c>
      <c r="H36" s="37">
        <v>2.13</v>
      </c>
      <c r="I36" s="37">
        <v>1.75</v>
      </c>
      <c r="J36" s="38">
        <v>1.54</v>
      </c>
      <c r="K36" s="22"/>
      <c r="L36" s="22"/>
      <c r="M36" s="22"/>
      <c r="N36" s="22"/>
      <c r="O36" s="22"/>
      <c r="P36" s="22"/>
    </row>
    <row r="37" spans="1:16" ht="39" customHeight="1" x14ac:dyDescent="0.15">
      <c r="A37" s="22"/>
      <c r="B37" s="35"/>
      <c r="C37" s="1244" t="s">
        <v>556</v>
      </c>
      <c r="D37" s="1245"/>
      <c r="E37" s="1246"/>
      <c r="F37" s="36">
        <v>0.9</v>
      </c>
      <c r="G37" s="37">
        <v>1.46</v>
      </c>
      <c r="H37" s="37">
        <v>0.79</v>
      </c>
      <c r="I37" s="37">
        <v>1.1000000000000001</v>
      </c>
      <c r="J37" s="38">
        <v>1.07</v>
      </c>
      <c r="K37" s="22"/>
      <c r="L37" s="22"/>
      <c r="M37" s="22"/>
      <c r="N37" s="22"/>
      <c r="O37" s="22"/>
      <c r="P37" s="22"/>
    </row>
    <row r="38" spans="1:16" ht="39" customHeight="1" x14ac:dyDescent="0.15">
      <c r="A38" s="22"/>
      <c r="B38" s="35"/>
      <c r="C38" s="1244" t="s">
        <v>557</v>
      </c>
      <c r="D38" s="1245"/>
      <c r="E38" s="1246"/>
      <c r="F38" s="36">
        <v>0.16</v>
      </c>
      <c r="G38" s="37">
        <v>0.16</v>
      </c>
      <c r="H38" s="37">
        <v>0.17</v>
      </c>
      <c r="I38" s="37">
        <v>0.13</v>
      </c>
      <c r="J38" s="38">
        <v>0.15</v>
      </c>
      <c r="K38" s="22"/>
      <c r="L38" s="22"/>
      <c r="M38" s="22"/>
      <c r="N38" s="22"/>
      <c r="O38" s="22"/>
      <c r="P38" s="22"/>
    </row>
    <row r="39" spans="1:16" ht="39" customHeight="1" x14ac:dyDescent="0.15">
      <c r="A39" s="22"/>
      <c r="B39" s="35"/>
      <c r="C39" s="1244" t="s">
        <v>558</v>
      </c>
      <c r="D39" s="1245"/>
      <c r="E39" s="1246"/>
      <c r="F39" s="36">
        <v>0</v>
      </c>
      <c r="G39" s="37">
        <v>0</v>
      </c>
      <c r="H39" s="37">
        <v>0.01</v>
      </c>
      <c r="I39" s="37">
        <v>0</v>
      </c>
      <c r="J39" s="38">
        <v>0</v>
      </c>
      <c r="K39" s="22"/>
      <c r="L39" s="22"/>
      <c r="M39" s="22"/>
      <c r="N39" s="22"/>
      <c r="O39" s="22"/>
      <c r="P39" s="22"/>
    </row>
    <row r="40" spans="1:16" ht="39" customHeight="1" x14ac:dyDescent="0.15">
      <c r="A40" s="22"/>
      <c r="B40" s="35"/>
      <c r="C40" s="1244" t="s">
        <v>559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503</v>
      </c>
      <c r="G42" s="37" t="s">
        <v>503</v>
      </c>
      <c r="H42" s="37" t="s">
        <v>503</v>
      </c>
      <c r="I42" s="37" t="s">
        <v>503</v>
      </c>
      <c r="J42" s="38" t="s">
        <v>503</v>
      </c>
      <c r="K42" s="22"/>
      <c r="L42" s="22"/>
      <c r="M42" s="22"/>
      <c r="N42" s="22"/>
      <c r="O42" s="22"/>
      <c r="P42" s="22"/>
    </row>
    <row r="43" spans="1:16" ht="39" customHeight="1" thickBot="1" x14ac:dyDescent="0.2">
      <c r="A43" s="22"/>
      <c r="B43" s="40"/>
      <c r="C43" s="1247" t="s">
        <v>561</v>
      </c>
      <c r="D43" s="1248"/>
      <c r="E43" s="1249"/>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aMNZqcZdkow8r6vIuW8LwLvKLRe3W5rgT4dM/2xssI1DnEFEKedGVeu3AUSF0Tqc7aVGPNrjmpuLl+r7dJZMQ==" saltValue="NNE3tb3LhbS8qzLImwW2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8" orientation="landscape" horizontalDpi="300"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882</v>
      </c>
      <c r="L45" s="60">
        <v>897</v>
      </c>
      <c r="M45" s="60">
        <v>956</v>
      </c>
      <c r="N45" s="60">
        <v>973</v>
      </c>
      <c r="O45" s="61">
        <v>1011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503</v>
      </c>
      <c r="L46" s="64" t="s">
        <v>503</v>
      </c>
      <c r="M46" s="64" t="s">
        <v>503</v>
      </c>
      <c r="N46" s="64" t="s">
        <v>503</v>
      </c>
      <c r="O46" s="65" t="s">
        <v>503</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503</v>
      </c>
      <c r="L47" s="64" t="s">
        <v>503</v>
      </c>
      <c r="M47" s="64" t="s">
        <v>503</v>
      </c>
      <c r="N47" s="64" t="s">
        <v>503</v>
      </c>
      <c r="O47" s="65" t="s">
        <v>503</v>
      </c>
      <c r="P47" s="48"/>
      <c r="Q47" s="48"/>
      <c r="R47" s="48"/>
      <c r="S47" s="48"/>
      <c r="T47" s="48"/>
      <c r="U47" s="48"/>
    </row>
    <row r="48" spans="1:21" ht="30.75" customHeight="1" x14ac:dyDescent="0.15">
      <c r="A48" s="48"/>
      <c r="B48" s="1254"/>
      <c r="C48" s="1255"/>
      <c r="D48" s="62"/>
      <c r="E48" s="1260" t="s">
        <v>14</v>
      </c>
      <c r="F48" s="1260"/>
      <c r="G48" s="1260"/>
      <c r="H48" s="1260"/>
      <c r="I48" s="1260"/>
      <c r="J48" s="1261"/>
      <c r="K48" s="63">
        <v>28</v>
      </c>
      <c r="L48" s="64">
        <v>20</v>
      </c>
      <c r="M48" s="64">
        <v>36</v>
      </c>
      <c r="N48" s="64">
        <v>20</v>
      </c>
      <c r="O48" s="65">
        <v>28</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503</v>
      </c>
      <c r="L49" s="64" t="s">
        <v>503</v>
      </c>
      <c r="M49" s="64" t="s">
        <v>503</v>
      </c>
      <c r="N49" s="64" t="s">
        <v>503</v>
      </c>
      <c r="O49" s="65" t="s">
        <v>503</v>
      </c>
      <c r="P49" s="48"/>
      <c r="Q49" s="48"/>
      <c r="R49" s="48"/>
      <c r="S49" s="48"/>
      <c r="T49" s="48"/>
      <c r="U49" s="48"/>
    </row>
    <row r="50" spans="1:21" ht="30.75" customHeight="1" x14ac:dyDescent="0.15">
      <c r="A50" s="48"/>
      <c r="B50" s="1254"/>
      <c r="C50" s="1255"/>
      <c r="D50" s="62"/>
      <c r="E50" s="1260" t="s">
        <v>16</v>
      </c>
      <c r="F50" s="1260"/>
      <c r="G50" s="1260"/>
      <c r="H50" s="1260"/>
      <c r="I50" s="1260"/>
      <c r="J50" s="1261"/>
      <c r="K50" s="63">
        <v>6</v>
      </c>
      <c r="L50" s="64">
        <v>5</v>
      </c>
      <c r="M50" s="64">
        <v>4</v>
      </c>
      <c r="N50" s="64">
        <v>3</v>
      </c>
      <c r="O50" s="65">
        <v>2</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747</v>
      </c>
      <c r="L52" s="64">
        <v>750</v>
      </c>
      <c r="M52" s="64">
        <v>808</v>
      </c>
      <c r="N52" s="64">
        <v>822</v>
      </c>
      <c r="O52" s="65">
        <v>851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169</v>
      </c>
      <c r="L53" s="69">
        <v>172</v>
      </c>
      <c r="M53" s="69">
        <v>188</v>
      </c>
      <c r="N53" s="69">
        <v>174</v>
      </c>
      <c r="O53" s="70">
        <v>190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503</v>
      </c>
      <c r="L57" s="84" t="s">
        <v>503</v>
      </c>
      <c r="M57" s="84" t="s">
        <v>503</v>
      </c>
      <c r="N57" s="84" t="s">
        <v>503</v>
      </c>
      <c r="O57" s="85" t="s">
        <v>503</v>
      </c>
    </row>
    <row r="58" spans="1:21" ht="31.5" customHeight="1" thickBot="1" x14ac:dyDescent="0.2">
      <c r="B58" s="1270"/>
      <c r="C58" s="1271"/>
      <c r="D58" s="1275" t="s">
        <v>26</v>
      </c>
      <c r="E58" s="1276"/>
      <c r="F58" s="1276"/>
      <c r="G58" s="1276"/>
      <c r="H58" s="1276"/>
      <c r="I58" s="1276"/>
      <c r="J58" s="1277"/>
      <c r="K58" s="86" t="s">
        <v>503</v>
      </c>
      <c r="L58" s="87" t="s">
        <v>503</v>
      </c>
      <c r="M58" s="87" t="s">
        <v>503</v>
      </c>
      <c r="N58" s="87" t="s">
        <v>503</v>
      </c>
      <c r="O58" s="88" t="s">
        <v>503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av/vLKP1Z3dxTIBqLE6GC+BjPc7axyI+srUV4PF9pJznw2nKYSNgA3admntccjLs0JujMOZLURYfsavegElA==" saltValue="t22nQiMBN1VgmfQ/MwE0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2" orientation="landscape" horizontalDpi="300" verticalDpi="3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78" t="s">
        <v>29</v>
      </c>
      <c r="C41" s="1279"/>
      <c r="D41" s="102"/>
      <c r="E41" s="1284" t="s">
        <v>30</v>
      </c>
      <c r="F41" s="1284"/>
      <c r="G41" s="1284"/>
      <c r="H41" s="1285"/>
      <c r="I41" s="103">
        <v>10059</v>
      </c>
      <c r="J41" s="104">
        <v>10034</v>
      </c>
      <c r="K41" s="104">
        <v>9811</v>
      </c>
      <c r="L41" s="104">
        <v>9696</v>
      </c>
      <c r="M41" s="105">
        <v>10069</v>
      </c>
    </row>
    <row r="42" spans="2:13" ht="27.75" customHeight="1" x14ac:dyDescent="0.15">
      <c r="B42" s="1280"/>
      <c r="C42" s="1281"/>
      <c r="D42" s="106"/>
      <c r="E42" s="1286" t="s">
        <v>31</v>
      </c>
      <c r="F42" s="1286"/>
      <c r="G42" s="1286"/>
      <c r="H42" s="1287"/>
      <c r="I42" s="107">
        <v>16</v>
      </c>
      <c r="J42" s="108">
        <v>11</v>
      </c>
      <c r="K42" s="108">
        <v>8</v>
      </c>
      <c r="L42" s="108">
        <v>5</v>
      </c>
      <c r="M42" s="109">
        <v>3</v>
      </c>
    </row>
    <row r="43" spans="2:13" ht="27.75" customHeight="1" x14ac:dyDescent="0.15">
      <c r="B43" s="1280"/>
      <c r="C43" s="1281"/>
      <c r="D43" s="106"/>
      <c r="E43" s="1286" t="s">
        <v>32</v>
      </c>
      <c r="F43" s="1286"/>
      <c r="G43" s="1286"/>
      <c r="H43" s="1287"/>
      <c r="I43" s="107">
        <v>330</v>
      </c>
      <c r="J43" s="108">
        <v>317</v>
      </c>
      <c r="K43" s="108">
        <v>343</v>
      </c>
      <c r="L43" s="108">
        <v>369</v>
      </c>
      <c r="M43" s="109">
        <v>531</v>
      </c>
    </row>
    <row r="44" spans="2:13" ht="27.75" customHeight="1" x14ac:dyDescent="0.15">
      <c r="B44" s="1280"/>
      <c r="C44" s="1281"/>
      <c r="D44" s="106"/>
      <c r="E44" s="1286" t="s">
        <v>33</v>
      </c>
      <c r="F44" s="1286"/>
      <c r="G44" s="1286"/>
      <c r="H44" s="1287"/>
      <c r="I44" s="107" t="s">
        <v>503</v>
      </c>
      <c r="J44" s="108" t="s">
        <v>503</v>
      </c>
      <c r="K44" s="108" t="s">
        <v>503</v>
      </c>
      <c r="L44" s="108" t="s">
        <v>503</v>
      </c>
      <c r="M44" s="109" t="s">
        <v>503</v>
      </c>
    </row>
    <row r="45" spans="2:13" ht="27.75" customHeight="1" x14ac:dyDescent="0.15">
      <c r="B45" s="1280"/>
      <c r="C45" s="1281"/>
      <c r="D45" s="106"/>
      <c r="E45" s="1286" t="s">
        <v>34</v>
      </c>
      <c r="F45" s="1286"/>
      <c r="G45" s="1286"/>
      <c r="H45" s="1287"/>
      <c r="I45" s="107">
        <v>3351</v>
      </c>
      <c r="J45" s="108">
        <v>3278</v>
      </c>
      <c r="K45" s="108">
        <v>3328</v>
      </c>
      <c r="L45" s="108">
        <v>3301</v>
      </c>
      <c r="M45" s="109">
        <v>3283</v>
      </c>
    </row>
    <row r="46" spans="2:13" ht="27.75" customHeight="1" x14ac:dyDescent="0.15">
      <c r="B46" s="1280"/>
      <c r="C46" s="1281"/>
      <c r="D46" s="110"/>
      <c r="E46" s="1286" t="s">
        <v>35</v>
      </c>
      <c r="F46" s="1286"/>
      <c r="G46" s="1286"/>
      <c r="H46" s="1287"/>
      <c r="I46" s="107">
        <v>2</v>
      </c>
      <c r="J46" s="108">
        <v>4</v>
      </c>
      <c r="K46" s="108" t="s">
        <v>503</v>
      </c>
      <c r="L46" s="108" t="s">
        <v>503</v>
      </c>
      <c r="M46" s="109" t="s">
        <v>503</v>
      </c>
    </row>
    <row r="47" spans="2:13" ht="27.75" customHeight="1" x14ac:dyDescent="0.15">
      <c r="B47" s="1280"/>
      <c r="C47" s="1281"/>
      <c r="D47" s="111"/>
      <c r="E47" s="1288" t="s">
        <v>36</v>
      </c>
      <c r="F47" s="1289"/>
      <c r="G47" s="1289"/>
      <c r="H47" s="1290"/>
      <c r="I47" s="107" t="s">
        <v>503</v>
      </c>
      <c r="J47" s="108" t="s">
        <v>503</v>
      </c>
      <c r="K47" s="108" t="s">
        <v>503</v>
      </c>
      <c r="L47" s="108" t="s">
        <v>503</v>
      </c>
      <c r="M47" s="109" t="s">
        <v>503</v>
      </c>
    </row>
    <row r="48" spans="2:13" ht="27.75" customHeight="1" x14ac:dyDescent="0.15">
      <c r="B48" s="1280"/>
      <c r="C48" s="1281"/>
      <c r="D48" s="106"/>
      <c r="E48" s="1286" t="s">
        <v>37</v>
      </c>
      <c r="F48" s="1286"/>
      <c r="G48" s="1286"/>
      <c r="H48" s="1287"/>
      <c r="I48" s="107" t="s">
        <v>503</v>
      </c>
      <c r="J48" s="108" t="s">
        <v>503</v>
      </c>
      <c r="K48" s="108" t="s">
        <v>503</v>
      </c>
      <c r="L48" s="108" t="s">
        <v>503</v>
      </c>
      <c r="M48" s="109" t="s">
        <v>503</v>
      </c>
    </row>
    <row r="49" spans="2:13" ht="27.75" customHeight="1" x14ac:dyDescent="0.15">
      <c r="B49" s="1282"/>
      <c r="C49" s="1283"/>
      <c r="D49" s="106"/>
      <c r="E49" s="1286" t="s">
        <v>38</v>
      </c>
      <c r="F49" s="1286"/>
      <c r="G49" s="1286"/>
      <c r="H49" s="1287"/>
      <c r="I49" s="107" t="s">
        <v>503</v>
      </c>
      <c r="J49" s="108" t="s">
        <v>503</v>
      </c>
      <c r="K49" s="108" t="s">
        <v>503</v>
      </c>
      <c r="L49" s="108" t="s">
        <v>503</v>
      </c>
      <c r="M49" s="109" t="s">
        <v>503</v>
      </c>
    </row>
    <row r="50" spans="2:13" ht="27.75" customHeight="1" x14ac:dyDescent="0.15">
      <c r="B50" s="1291" t="s">
        <v>39</v>
      </c>
      <c r="C50" s="1292"/>
      <c r="D50" s="112"/>
      <c r="E50" s="1286" t="s">
        <v>40</v>
      </c>
      <c r="F50" s="1286"/>
      <c r="G50" s="1286"/>
      <c r="H50" s="1287"/>
      <c r="I50" s="107">
        <v>3800</v>
      </c>
      <c r="J50" s="108">
        <v>3975</v>
      </c>
      <c r="K50" s="108">
        <v>3837</v>
      </c>
      <c r="L50" s="108">
        <v>3980</v>
      </c>
      <c r="M50" s="109">
        <v>3994</v>
      </c>
    </row>
    <row r="51" spans="2:13" ht="27.75" customHeight="1" x14ac:dyDescent="0.15">
      <c r="B51" s="1280"/>
      <c r="C51" s="1281"/>
      <c r="D51" s="106"/>
      <c r="E51" s="1286" t="s">
        <v>41</v>
      </c>
      <c r="F51" s="1286"/>
      <c r="G51" s="1286"/>
      <c r="H51" s="1287"/>
      <c r="I51" s="107">
        <v>254</v>
      </c>
      <c r="J51" s="108">
        <v>210</v>
      </c>
      <c r="K51" s="108">
        <v>177</v>
      </c>
      <c r="L51" s="108">
        <v>132</v>
      </c>
      <c r="M51" s="109">
        <v>102</v>
      </c>
    </row>
    <row r="52" spans="2:13" ht="27.75" customHeight="1" x14ac:dyDescent="0.15">
      <c r="B52" s="1282"/>
      <c r="C52" s="1283"/>
      <c r="D52" s="106"/>
      <c r="E52" s="1286" t="s">
        <v>42</v>
      </c>
      <c r="F52" s="1286"/>
      <c r="G52" s="1286"/>
      <c r="H52" s="1287"/>
      <c r="I52" s="107">
        <v>8296</v>
      </c>
      <c r="J52" s="108">
        <v>8340</v>
      </c>
      <c r="K52" s="108">
        <v>8244</v>
      </c>
      <c r="L52" s="108">
        <v>7974</v>
      </c>
      <c r="M52" s="109">
        <v>8636</v>
      </c>
    </row>
    <row r="53" spans="2:13" ht="27.75" customHeight="1" thickBot="1" x14ac:dyDescent="0.2">
      <c r="B53" s="1293" t="s">
        <v>43</v>
      </c>
      <c r="C53" s="1294"/>
      <c r="D53" s="113"/>
      <c r="E53" s="1295" t="s">
        <v>44</v>
      </c>
      <c r="F53" s="1295"/>
      <c r="G53" s="1295"/>
      <c r="H53" s="1296"/>
      <c r="I53" s="114">
        <v>1405</v>
      </c>
      <c r="J53" s="115">
        <v>1119</v>
      </c>
      <c r="K53" s="115">
        <v>1232</v>
      </c>
      <c r="L53" s="115">
        <v>1285</v>
      </c>
      <c r="M53" s="116">
        <v>1153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biUyhroO3BMJMN3rhu3fWBQiigdpY/2OQ68MhFBKrld6xZTYeZ6af4I+45TVlxJTqeXbM0SegJ1dh99w2iSgg==" saltValue="ILRtvDPAKNh8vCpbqXu7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8" orientation="landscape" horizontalDpi="300"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5" t="s">
        <v>47</v>
      </c>
      <c r="D55" s="1305"/>
      <c r="E55" s="1306"/>
      <c r="F55" s="128">
        <v>1245</v>
      </c>
      <c r="G55" s="128">
        <v>1293</v>
      </c>
      <c r="H55" s="129">
        <v>1395</v>
      </c>
    </row>
    <row r="56" spans="2:8" ht="52.5" customHeight="1" x14ac:dyDescent="0.15">
      <c r="B56" s="130"/>
      <c r="C56" s="1307" t="s">
        <v>48</v>
      </c>
      <c r="D56" s="1307"/>
      <c r="E56" s="1308"/>
      <c r="F56" s="131">
        <v>1205</v>
      </c>
      <c r="G56" s="131">
        <v>1205</v>
      </c>
      <c r="H56" s="132">
        <v>1204</v>
      </c>
    </row>
    <row r="57" spans="2:8" ht="53.25" customHeight="1" x14ac:dyDescent="0.15">
      <c r="B57" s="130"/>
      <c r="C57" s="1309" t="s">
        <v>49</v>
      </c>
      <c r="D57" s="1309"/>
      <c r="E57" s="1310"/>
      <c r="F57" s="133">
        <v>1222</v>
      </c>
      <c r="G57" s="133">
        <v>1335</v>
      </c>
      <c r="H57" s="134">
        <v>1281</v>
      </c>
    </row>
    <row r="58" spans="2:8" ht="45.75" customHeight="1" x14ac:dyDescent="0.15">
      <c r="B58" s="135"/>
      <c r="C58" s="1297" t="s">
        <v>568</v>
      </c>
      <c r="D58" s="1298"/>
      <c r="E58" s="1299"/>
      <c r="F58" s="136">
        <v>971</v>
      </c>
      <c r="G58" s="136">
        <v>1047</v>
      </c>
      <c r="H58" s="137">
        <v>983</v>
      </c>
    </row>
    <row r="59" spans="2:8" ht="45.75" customHeight="1" x14ac:dyDescent="0.15">
      <c r="B59" s="135"/>
      <c r="C59" s="1297" t="s">
        <v>572</v>
      </c>
      <c r="D59" s="1298"/>
      <c r="E59" s="1299"/>
      <c r="F59" s="136">
        <v>251</v>
      </c>
      <c r="G59" s="136">
        <v>253</v>
      </c>
      <c r="H59" s="137">
        <v>220</v>
      </c>
    </row>
    <row r="60" spans="2:8" ht="45.75" customHeight="1" x14ac:dyDescent="0.15">
      <c r="B60" s="135"/>
      <c r="C60" s="1297" t="s">
        <v>569</v>
      </c>
      <c r="D60" s="1298"/>
      <c r="E60" s="1299"/>
      <c r="F60" s="136" t="s">
        <v>503</v>
      </c>
      <c r="G60" s="136">
        <v>29</v>
      </c>
      <c r="H60" s="137">
        <v>71</v>
      </c>
    </row>
    <row r="61" spans="2:8" ht="45.75" customHeight="1" x14ac:dyDescent="0.15">
      <c r="B61" s="135"/>
      <c r="C61" s="1297" t="s">
        <v>573</v>
      </c>
      <c r="D61" s="1298"/>
      <c r="E61" s="1299"/>
      <c r="F61" s="136" t="s">
        <v>503</v>
      </c>
      <c r="G61" s="136">
        <v>5</v>
      </c>
      <c r="H61" s="137">
        <v>6</v>
      </c>
    </row>
    <row r="62" spans="2:8" ht="45.75" customHeight="1" thickBot="1" x14ac:dyDescent="0.2">
      <c r="B62" s="138"/>
      <c r="C62" s="1300" t="s">
        <v>570</v>
      </c>
      <c r="D62" s="1301"/>
      <c r="E62" s="1302"/>
      <c r="F62" s="139" t="s">
        <v>571</v>
      </c>
      <c r="G62" s="139">
        <v>0</v>
      </c>
      <c r="H62" s="140" t="s">
        <v>571</v>
      </c>
    </row>
    <row r="63" spans="2:8" ht="52.5" customHeight="1" thickBot="1" x14ac:dyDescent="0.2">
      <c r="B63" s="141"/>
      <c r="C63" s="1303" t="s">
        <v>50</v>
      </c>
      <c r="D63" s="1303"/>
      <c r="E63" s="1304"/>
      <c r="F63" s="142">
        <v>3672</v>
      </c>
      <c r="G63" s="142">
        <v>3833</v>
      </c>
      <c r="H63" s="143">
        <v>3880</v>
      </c>
    </row>
    <row r="64" spans="2:8" ht="15" customHeight="1" x14ac:dyDescent="0.15"/>
  </sheetData>
  <sheetProtection algorithmName="SHA-512" hashValue="wY4nxQFDd3rvcfdwFA55bCMZXGhpTIEsLIqeeaR//Oe0MbawD5KuW4n+uBiaIomM8b94f7HhgMaTZlJLYvFVGA==" saltValue="X9OYkJa6jhizBJK3MEz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3" orientation="landscape"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587</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544</v>
      </c>
      <c r="BQ50" s="1316"/>
      <c r="BR50" s="1316"/>
      <c r="BS50" s="1316"/>
      <c r="BT50" s="1316"/>
      <c r="BU50" s="1316"/>
      <c r="BV50" s="1316"/>
      <c r="BW50" s="1316"/>
      <c r="BX50" s="1316" t="s">
        <v>545</v>
      </c>
      <c r="BY50" s="1316"/>
      <c r="BZ50" s="1316"/>
      <c r="CA50" s="1316"/>
      <c r="CB50" s="1316"/>
      <c r="CC50" s="1316"/>
      <c r="CD50" s="1316"/>
      <c r="CE50" s="1316"/>
      <c r="CF50" s="1316" t="s">
        <v>546</v>
      </c>
      <c r="CG50" s="1316"/>
      <c r="CH50" s="1316"/>
      <c r="CI50" s="1316"/>
      <c r="CJ50" s="1316"/>
      <c r="CK50" s="1316"/>
      <c r="CL50" s="1316"/>
      <c r="CM50" s="1316"/>
      <c r="CN50" s="1316" t="s">
        <v>547</v>
      </c>
      <c r="CO50" s="1316"/>
      <c r="CP50" s="1316"/>
      <c r="CQ50" s="1316"/>
      <c r="CR50" s="1316"/>
      <c r="CS50" s="1316"/>
      <c r="CT50" s="1316"/>
      <c r="CU50" s="1316"/>
      <c r="CV50" s="1316" t="s">
        <v>548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589</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11">
        <v>26.3</v>
      </c>
      <c r="BQ51" s="1311"/>
      <c r="BR51" s="1311"/>
      <c r="BS51" s="1311"/>
      <c r="BT51" s="1311"/>
      <c r="BU51" s="1311"/>
      <c r="BV51" s="1311"/>
      <c r="BW51" s="1311"/>
      <c r="BX51" s="1311">
        <v>21.3</v>
      </c>
      <c r="BY51" s="1311"/>
      <c r="BZ51" s="1311"/>
      <c r="CA51" s="1311"/>
      <c r="CB51" s="1311"/>
      <c r="CC51" s="1311"/>
      <c r="CD51" s="1311"/>
      <c r="CE51" s="1311"/>
      <c r="CF51" s="1311">
        <v>23.8</v>
      </c>
      <c r="CG51" s="1311"/>
      <c r="CH51" s="1311"/>
      <c r="CI51" s="1311"/>
      <c r="CJ51" s="1311"/>
      <c r="CK51" s="1311"/>
      <c r="CL51" s="1311"/>
      <c r="CM51" s="1311"/>
      <c r="CN51" s="1311">
        <v>24.6</v>
      </c>
      <c r="CO51" s="1311"/>
      <c r="CP51" s="1311"/>
      <c r="CQ51" s="1311"/>
      <c r="CR51" s="1311"/>
      <c r="CS51" s="1311"/>
      <c r="CT51" s="1311"/>
      <c r="CU51" s="1311"/>
      <c r="CV51" s="1311">
        <v>20.9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591</v>
      </c>
      <c r="BC53" s="1314"/>
      <c r="BD53" s="1314"/>
      <c r="BE53" s="1314"/>
      <c r="BF53" s="1314"/>
      <c r="BG53" s="1314"/>
      <c r="BH53" s="1314"/>
      <c r="BI53" s="1314"/>
      <c r="BJ53" s="1314"/>
      <c r="BK53" s="1314"/>
      <c r="BL53" s="1314"/>
      <c r="BM53" s="1314"/>
      <c r="BN53" s="1314"/>
      <c r="BO53" s="1314"/>
      <c r="BP53" s="1311">
        <v>54.8</v>
      </c>
      <c r="BQ53" s="1311"/>
      <c r="BR53" s="1311"/>
      <c r="BS53" s="1311"/>
      <c r="BT53" s="1311"/>
      <c r="BU53" s="1311"/>
      <c r="BV53" s="1311"/>
      <c r="BW53" s="1311"/>
      <c r="BX53" s="1311">
        <v>56.1</v>
      </c>
      <c r="BY53" s="1311"/>
      <c r="BZ53" s="1311"/>
      <c r="CA53" s="1311"/>
      <c r="CB53" s="1311"/>
      <c r="CC53" s="1311"/>
      <c r="CD53" s="1311"/>
      <c r="CE53" s="1311"/>
      <c r="CF53" s="1311">
        <v>57.6</v>
      </c>
      <c r="CG53" s="1311"/>
      <c r="CH53" s="1311"/>
      <c r="CI53" s="1311"/>
      <c r="CJ53" s="1311"/>
      <c r="CK53" s="1311"/>
      <c r="CL53" s="1311"/>
      <c r="CM53" s="1311"/>
      <c r="CN53" s="1311">
        <v>59.3</v>
      </c>
      <c r="CO53" s="1311"/>
      <c r="CP53" s="1311"/>
      <c r="CQ53" s="1311"/>
      <c r="CR53" s="1311"/>
      <c r="CS53" s="1311"/>
      <c r="CT53" s="1311"/>
      <c r="CU53" s="1311"/>
      <c r="CV53" s="1311">
        <v>60.9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592</v>
      </c>
      <c r="AO55" s="1316"/>
      <c r="AP55" s="1316"/>
      <c r="AQ55" s="1316"/>
      <c r="AR55" s="1316"/>
      <c r="AS55" s="1316"/>
      <c r="AT55" s="1316"/>
      <c r="AU55" s="1316"/>
      <c r="AV55" s="1316"/>
      <c r="AW55" s="1316"/>
      <c r="AX55" s="1316"/>
      <c r="AY55" s="1316"/>
      <c r="AZ55" s="1316"/>
      <c r="BA55" s="1316"/>
      <c r="BB55" s="1314" t="s">
        <v>590</v>
      </c>
      <c r="BC55" s="1314"/>
      <c r="BD55" s="1314"/>
      <c r="BE55" s="1314"/>
      <c r="BF55" s="1314"/>
      <c r="BG55" s="1314"/>
      <c r="BH55" s="1314"/>
      <c r="BI55" s="1314"/>
      <c r="BJ55" s="1314"/>
      <c r="BK55" s="1314"/>
      <c r="BL55" s="1314"/>
      <c r="BM55" s="1314"/>
      <c r="BN55" s="1314"/>
      <c r="BO55" s="1314"/>
      <c r="BP55" s="1311">
        <v>44.9</v>
      </c>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591</v>
      </c>
      <c r="BC57" s="1314"/>
      <c r="BD57" s="1314"/>
      <c r="BE57" s="1314"/>
      <c r="BF57" s="1314"/>
      <c r="BG57" s="1314"/>
      <c r="BH57" s="1314"/>
      <c r="BI57" s="1314"/>
      <c r="BJ57" s="1314"/>
      <c r="BK57" s="1314"/>
      <c r="BL57" s="1314"/>
      <c r="BM57" s="1314"/>
      <c r="BN57" s="1314"/>
      <c r="BO57" s="1314"/>
      <c r="BP57" s="1311">
        <v>62.6</v>
      </c>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65.3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593</v>
      </c>
    </row>
    <row r="64" spans="1:109" x14ac:dyDescent="0.15">
      <c r="B64" s="397"/>
      <c r="G64" s="404"/>
      <c r="I64" s="417"/>
      <c r="J64" s="417"/>
      <c r="K64" s="417"/>
      <c r="L64" s="417"/>
      <c r="M64" s="417"/>
      <c r="N64" s="418"/>
      <c r="AM64" s="404"/>
      <c r="AN64" s="404" t="s">
        <v>586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544</v>
      </c>
      <c r="BQ72" s="1316"/>
      <c r="BR72" s="1316"/>
      <c r="BS72" s="1316"/>
      <c r="BT72" s="1316"/>
      <c r="BU72" s="1316"/>
      <c r="BV72" s="1316"/>
      <c r="BW72" s="1316"/>
      <c r="BX72" s="1316" t="s">
        <v>545</v>
      </c>
      <c r="BY72" s="1316"/>
      <c r="BZ72" s="1316"/>
      <c r="CA72" s="1316"/>
      <c r="CB72" s="1316"/>
      <c r="CC72" s="1316"/>
      <c r="CD72" s="1316"/>
      <c r="CE72" s="1316"/>
      <c r="CF72" s="1316" t="s">
        <v>546</v>
      </c>
      <c r="CG72" s="1316"/>
      <c r="CH72" s="1316"/>
      <c r="CI72" s="1316"/>
      <c r="CJ72" s="1316"/>
      <c r="CK72" s="1316"/>
      <c r="CL72" s="1316"/>
      <c r="CM72" s="1316"/>
      <c r="CN72" s="1316" t="s">
        <v>547</v>
      </c>
      <c r="CO72" s="1316"/>
      <c r="CP72" s="1316"/>
      <c r="CQ72" s="1316"/>
      <c r="CR72" s="1316"/>
      <c r="CS72" s="1316"/>
      <c r="CT72" s="1316"/>
      <c r="CU72" s="1316"/>
      <c r="CV72" s="1316" t="s">
        <v>548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589</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v>26.3</v>
      </c>
      <c r="BQ73" s="1311"/>
      <c r="BR73" s="1311"/>
      <c r="BS73" s="1311"/>
      <c r="BT73" s="1311"/>
      <c r="BU73" s="1311"/>
      <c r="BV73" s="1311"/>
      <c r="BW73" s="1311"/>
      <c r="BX73" s="1311">
        <v>21.3</v>
      </c>
      <c r="BY73" s="1311"/>
      <c r="BZ73" s="1311"/>
      <c r="CA73" s="1311"/>
      <c r="CB73" s="1311"/>
      <c r="CC73" s="1311"/>
      <c r="CD73" s="1311"/>
      <c r="CE73" s="1311"/>
      <c r="CF73" s="1311">
        <v>23.8</v>
      </c>
      <c r="CG73" s="1311"/>
      <c r="CH73" s="1311"/>
      <c r="CI73" s="1311"/>
      <c r="CJ73" s="1311"/>
      <c r="CK73" s="1311"/>
      <c r="CL73" s="1311"/>
      <c r="CM73" s="1311"/>
      <c r="CN73" s="1311">
        <v>24.6</v>
      </c>
      <c r="CO73" s="1311"/>
      <c r="CP73" s="1311"/>
      <c r="CQ73" s="1311"/>
      <c r="CR73" s="1311"/>
      <c r="CS73" s="1311"/>
      <c r="CT73" s="1311"/>
      <c r="CU73" s="1311"/>
      <c r="CV73" s="1311">
        <v>20.9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595</v>
      </c>
      <c r="BC75" s="1314"/>
      <c r="BD75" s="1314"/>
      <c r="BE75" s="1314"/>
      <c r="BF75" s="1314"/>
      <c r="BG75" s="1314"/>
      <c r="BH75" s="1314"/>
      <c r="BI75" s="1314"/>
      <c r="BJ75" s="1314"/>
      <c r="BK75" s="1314"/>
      <c r="BL75" s="1314"/>
      <c r="BM75" s="1314"/>
      <c r="BN75" s="1314"/>
      <c r="BO75" s="1314"/>
      <c r="BP75" s="1311">
        <v>3.8</v>
      </c>
      <c r="BQ75" s="1311"/>
      <c r="BR75" s="1311"/>
      <c r="BS75" s="1311"/>
      <c r="BT75" s="1311"/>
      <c r="BU75" s="1311"/>
      <c r="BV75" s="1311"/>
      <c r="BW75" s="1311"/>
      <c r="BX75" s="1311">
        <v>3.3</v>
      </c>
      <c r="BY75" s="1311"/>
      <c r="BZ75" s="1311"/>
      <c r="CA75" s="1311"/>
      <c r="CB75" s="1311"/>
      <c r="CC75" s="1311"/>
      <c r="CD75" s="1311"/>
      <c r="CE75" s="1311"/>
      <c r="CF75" s="1311">
        <v>3.3</v>
      </c>
      <c r="CG75" s="1311"/>
      <c r="CH75" s="1311"/>
      <c r="CI75" s="1311"/>
      <c r="CJ75" s="1311"/>
      <c r="CK75" s="1311"/>
      <c r="CL75" s="1311"/>
      <c r="CM75" s="1311"/>
      <c r="CN75" s="1311">
        <v>3.4</v>
      </c>
      <c r="CO75" s="1311"/>
      <c r="CP75" s="1311"/>
      <c r="CQ75" s="1311"/>
      <c r="CR75" s="1311"/>
      <c r="CS75" s="1311"/>
      <c r="CT75" s="1311"/>
      <c r="CU75" s="1311"/>
      <c r="CV75" s="1311">
        <v>3.4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592</v>
      </c>
      <c r="AO77" s="1316"/>
      <c r="AP77" s="1316"/>
      <c r="AQ77" s="1316"/>
      <c r="AR77" s="1316"/>
      <c r="AS77" s="1316"/>
      <c r="AT77" s="1316"/>
      <c r="AU77" s="1316"/>
      <c r="AV77" s="1316"/>
      <c r="AW77" s="1316"/>
      <c r="AX77" s="1316"/>
      <c r="AY77" s="1316"/>
      <c r="AZ77" s="1316"/>
      <c r="BA77" s="1316"/>
      <c r="BB77" s="1314" t="s">
        <v>590</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595</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8.3000000000000007</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zKyEuKWiKyiH7p6IqxjLHff1RAsxrvurhuCvWGgQ28unYi6meTnt+6ZELe2w1XxvBNvJ3KMjiTBU5GLeYjNxA==" saltValue="25ZifBKkPXqeOQbH0561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S6VFJMALeHIgDrPrpqFNXJEYOxeXMveppxuhqV1k8MASoCHiPSF7hLRKEE29QuKaq2q/96r4eWMABucjlqT8vg==" saltValue="dNOZxxP30RX0g9xgLBPt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RhrXN/rv/YyMhuBY/ztwCclm3XdnD1nMjmwIEjj7UajOY1V4mDWXS/u/yIu2u3tqVX++bKIj5i7XxmFmeU9HkA==" saltValue="UNI6EdTu02W768IzbV3d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86438</v>
      </c>
      <c r="E3" s="162"/>
      <c r="F3" s="163">
        <v>115123</v>
      </c>
      <c r="G3" s="164"/>
      <c r="H3" s="165"/>
    </row>
    <row r="4" spans="1:8" x14ac:dyDescent="0.15">
      <c r="A4" s="166"/>
      <c r="B4" s="167"/>
      <c r="C4" s="168"/>
      <c r="D4" s="169">
        <v>48968</v>
      </c>
      <c r="E4" s="170"/>
      <c r="F4" s="171">
        <v>46026</v>
      </c>
      <c r="G4" s="172"/>
      <c r="H4" s="173"/>
    </row>
    <row r="5" spans="1:8" x14ac:dyDescent="0.15">
      <c r="A5" s="154" t="s">
        <v>536</v>
      </c>
      <c r="B5" s="159"/>
      <c r="C5" s="160"/>
      <c r="D5" s="161">
        <v>78858</v>
      </c>
      <c r="E5" s="162"/>
      <c r="F5" s="163">
        <v>98899</v>
      </c>
      <c r="G5" s="164"/>
      <c r="H5" s="165"/>
    </row>
    <row r="6" spans="1:8" x14ac:dyDescent="0.15">
      <c r="A6" s="166"/>
      <c r="B6" s="167"/>
      <c r="C6" s="168"/>
      <c r="D6" s="169">
        <v>33826</v>
      </c>
      <c r="E6" s="170"/>
      <c r="F6" s="171">
        <v>43734</v>
      </c>
      <c r="G6" s="172"/>
      <c r="H6" s="173"/>
    </row>
    <row r="7" spans="1:8" x14ac:dyDescent="0.15">
      <c r="A7" s="154" t="s">
        <v>537</v>
      </c>
      <c r="B7" s="159"/>
      <c r="C7" s="160"/>
      <c r="D7" s="161">
        <v>64593</v>
      </c>
      <c r="E7" s="162"/>
      <c r="F7" s="163">
        <v>96462</v>
      </c>
      <c r="G7" s="164"/>
      <c r="H7" s="165"/>
    </row>
    <row r="8" spans="1:8" x14ac:dyDescent="0.15">
      <c r="A8" s="166"/>
      <c r="B8" s="167"/>
      <c r="C8" s="168"/>
      <c r="D8" s="169">
        <v>38343</v>
      </c>
      <c r="E8" s="170"/>
      <c r="F8" s="171">
        <v>39886</v>
      </c>
      <c r="G8" s="172"/>
      <c r="H8" s="173"/>
    </row>
    <row r="9" spans="1:8" x14ac:dyDescent="0.15">
      <c r="A9" s="154" t="s">
        <v>538</v>
      </c>
      <c r="B9" s="159"/>
      <c r="C9" s="160"/>
      <c r="D9" s="161">
        <v>49035</v>
      </c>
      <c r="E9" s="162"/>
      <c r="F9" s="163">
        <v>83103</v>
      </c>
      <c r="G9" s="164"/>
      <c r="H9" s="165"/>
    </row>
    <row r="10" spans="1:8" x14ac:dyDescent="0.15">
      <c r="A10" s="166"/>
      <c r="B10" s="167"/>
      <c r="C10" s="168"/>
      <c r="D10" s="169">
        <v>32380</v>
      </c>
      <c r="E10" s="170"/>
      <c r="F10" s="171">
        <v>41378</v>
      </c>
      <c r="G10" s="172"/>
      <c r="H10" s="173"/>
    </row>
    <row r="11" spans="1:8" x14ac:dyDescent="0.15">
      <c r="A11" s="154" t="s">
        <v>539</v>
      </c>
      <c r="B11" s="159"/>
      <c r="C11" s="160"/>
      <c r="D11" s="161">
        <v>64656</v>
      </c>
      <c r="E11" s="162"/>
      <c r="F11" s="163">
        <v>84459</v>
      </c>
      <c r="G11" s="164"/>
      <c r="H11" s="165"/>
    </row>
    <row r="12" spans="1:8" x14ac:dyDescent="0.15">
      <c r="A12" s="166"/>
      <c r="B12" s="167"/>
      <c r="C12" s="174"/>
      <c r="D12" s="169">
        <v>49713</v>
      </c>
      <c r="E12" s="170"/>
      <c r="F12" s="171">
        <v>47314</v>
      </c>
      <c r="G12" s="172"/>
      <c r="H12" s="173"/>
    </row>
    <row r="13" spans="1:8" x14ac:dyDescent="0.15">
      <c r="A13" s="154"/>
      <c r="B13" s="159"/>
      <c r="C13" s="175"/>
      <c r="D13" s="176">
        <v>68716</v>
      </c>
      <c r="E13" s="177"/>
      <c r="F13" s="178">
        <v>95609</v>
      </c>
      <c r="G13" s="179"/>
      <c r="H13" s="165"/>
    </row>
    <row r="14" spans="1:8" x14ac:dyDescent="0.15">
      <c r="A14" s="166"/>
      <c r="B14" s="167"/>
      <c r="C14" s="168"/>
      <c r="D14" s="169">
        <v>40646</v>
      </c>
      <c r="E14" s="170"/>
      <c r="F14" s="171">
        <v>43668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8.3699999999999992</v>
      </c>
      <c r="C19" s="180">
        <f>ROUND(VALUE(SUBSTITUTE(実質収支比率等に係る経年分析!G$48,"▲","-")),2)</f>
        <v>6.2</v>
      </c>
      <c r="D19" s="180">
        <f>ROUND(VALUE(SUBSTITUTE(実質収支比率等に係る経年分析!H$48,"▲","-")),2)</f>
        <v>10.42</v>
      </c>
      <c r="E19" s="180">
        <f>ROUND(VALUE(SUBSTITUTE(実質収支比率等に係る経年分析!I$48,"▲","-")),2)</f>
        <v>9.14</v>
      </c>
      <c r="F19" s="180">
        <f>ROUND(VALUE(SUBSTITUTE(実質収支比率等に係る経年分析!J$48,"▲","-")),2)</f>
        <v>15.26</v>
      </c>
    </row>
    <row r="20" spans="1:11" x14ac:dyDescent="0.15">
      <c r="A20" s="180" t="s">
        <v>54</v>
      </c>
      <c r="B20" s="180">
        <f>ROUND(VALUE(SUBSTITUTE(実質収支比率等に係る経年分析!F$47,"▲","-")),2)</f>
        <v>28.08</v>
      </c>
      <c r="C20" s="180">
        <f>ROUND(VALUE(SUBSTITUTE(実質収支比率等に係る経年分析!G$47,"▲","-")),2)</f>
        <v>26.07</v>
      </c>
      <c r="D20" s="180">
        <f>ROUND(VALUE(SUBSTITUTE(実質収支比率等に係る経年分析!H$47,"▲","-")),2)</f>
        <v>21.08</v>
      </c>
      <c r="E20" s="180">
        <f>ROUND(VALUE(SUBSTITUTE(実質収支比率等に係る経年分析!I$47,"▲","-")),2)</f>
        <v>21.63</v>
      </c>
      <c r="F20" s="180">
        <f>ROUND(VALUE(SUBSTITUTE(実質収支比率等に係る経年分析!J$47,"▲","-")),2)</f>
        <v>22.15</v>
      </c>
    </row>
    <row r="21" spans="1:11" x14ac:dyDescent="0.15">
      <c r="A21" s="180" t="s">
        <v>55</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-4.8499999999999996</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8.2100000000000009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大子町介護サービス事業特別会計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大子町浄化槽整備事業特別会計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大子町後期高齢者医療特別会計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大子町国民健康保険事業特別会計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大子町介護保険特別会計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大子町水道事業会計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9.2100000000000009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10.130000000000001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747</v>
      </c>
      <c r="E42" s="182"/>
      <c r="F42" s="182"/>
      <c r="G42" s="182">
        <f>'実質公債費比率（分子）の構造'!L$52</f>
        <v>750</v>
      </c>
      <c r="H42" s="182"/>
      <c r="I42" s="182"/>
      <c r="J42" s="182">
        <f>'実質公債費比率（分子）の構造'!M$52</f>
        <v>808</v>
      </c>
      <c r="K42" s="182"/>
      <c r="L42" s="182"/>
      <c r="M42" s="182">
        <f>'実質公債費比率（分子）の構造'!N$52</f>
        <v>822</v>
      </c>
      <c r="N42" s="182"/>
      <c r="O42" s="182"/>
      <c r="P42" s="182">
        <f>'実質公債費比率（分子）の構造'!O$52</f>
        <v>851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6</v>
      </c>
      <c r="C44" s="182"/>
      <c r="D44" s="182"/>
      <c r="E44" s="182">
        <f>'実質公債費比率（分子）の構造'!L$50</f>
        <v>5</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28</v>
      </c>
      <c r="C46" s="182"/>
      <c r="D46" s="182"/>
      <c r="E46" s="182">
        <f>'実質公債費比率（分子）の構造'!L$48</f>
        <v>20</v>
      </c>
      <c r="F46" s="182"/>
      <c r="G46" s="182"/>
      <c r="H46" s="182">
        <f>'実質公債費比率（分子）の構造'!M$48</f>
        <v>36</v>
      </c>
      <c r="I46" s="182"/>
      <c r="J46" s="182"/>
      <c r="K46" s="182">
        <f>'実質公債費比率（分子）の構造'!N$48</f>
        <v>20</v>
      </c>
      <c r="L46" s="182"/>
      <c r="M46" s="182"/>
      <c r="N46" s="182">
        <f>'実質公債費比率（分子）の構造'!O$48</f>
        <v>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882</v>
      </c>
      <c r="C49" s="182"/>
      <c r="D49" s="182"/>
      <c r="E49" s="182">
        <f>'実質公債費比率（分子）の構造'!L$45</f>
        <v>897</v>
      </c>
      <c r="F49" s="182"/>
      <c r="G49" s="182"/>
      <c r="H49" s="182">
        <f>'実質公債費比率（分子）の構造'!M$45</f>
        <v>956</v>
      </c>
      <c r="I49" s="182"/>
      <c r="J49" s="182"/>
      <c r="K49" s="182">
        <f>'実質公債費比率（分子）の構造'!N$45</f>
        <v>973</v>
      </c>
      <c r="L49" s="182"/>
      <c r="M49" s="182"/>
      <c r="N49" s="182">
        <f>'実質公債費比率（分子）の構造'!O$45</f>
        <v>1011</v>
      </c>
      <c r="O49" s="182"/>
      <c r="P49" s="182"/>
    </row>
    <row r="50" spans="1:16" x14ac:dyDescent="0.15">
      <c r="A50" s="182" t="s">
        <v>70</v>
      </c>
      <c r="B50" s="182" t="e">
        <f>NA()</f>
        <v>#N/A</v>
      </c>
      <c r="C50" s="182">
        <f>IF(ISNUMBER('実質公債費比率（分子）の構造'!K$53),'実質公債費比率（分子）の構造'!K$53,NA())</f>
        <v>169</v>
      </c>
      <c r="D50" s="182" t="e">
        <f>NA()</f>
        <v>#N/A</v>
      </c>
      <c r="E50" s="182" t="e">
        <f>NA()</f>
        <v>#N/A</v>
      </c>
      <c r="F50" s="182">
        <f>IF(ISNUMBER('実質公債費比率（分子）の構造'!L$53),'実質公債費比率（分子）の構造'!L$53,NA())</f>
        <v>172</v>
      </c>
      <c r="G50" s="182" t="e">
        <f>NA()</f>
        <v>#N/A</v>
      </c>
      <c r="H50" s="182" t="e">
        <f>NA()</f>
        <v>#N/A</v>
      </c>
      <c r="I50" s="182">
        <f>IF(ISNUMBER('実質公債費比率（分子）の構造'!M$53),'実質公債費比率（分子）の構造'!M$53,NA())</f>
        <v>188</v>
      </c>
      <c r="J50" s="182" t="e">
        <f>NA()</f>
        <v>#N/A</v>
      </c>
      <c r="K50" s="182" t="e">
        <f>NA()</f>
        <v>#N/A</v>
      </c>
      <c r="L50" s="182">
        <f>IF(ISNUMBER('実質公債費比率（分子）の構造'!N$53),'実質公債費比率（分子）の構造'!N$53,NA())</f>
        <v>174</v>
      </c>
      <c r="M50" s="182" t="e">
        <f>NA()</f>
        <v>#N/A</v>
      </c>
      <c r="N50" s="182" t="e">
        <f>NA()</f>
        <v>#N/A</v>
      </c>
      <c r="O50" s="182">
        <f>IF(ISNUMBER('実質公債費比率（分子）の構造'!O$53),'実質公債費比率（分子）の構造'!O$53,NA())</f>
        <v>190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8296</v>
      </c>
      <c r="E56" s="181"/>
      <c r="F56" s="181"/>
      <c r="G56" s="181">
        <f>'将来負担比率（分子）の構造'!J$52</f>
        <v>8340</v>
      </c>
      <c r="H56" s="181"/>
      <c r="I56" s="181"/>
      <c r="J56" s="181">
        <f>'将来負担比率（分子）の構造'!K$52</f>
        <v>8244</v>
      </c>
      <c r="K56" s="181"/>
      <c r="L56" s="181"/>
      <c r="M56" s="181">
        <f>'将来負担比率（分子）の構造'!L$52</f>
        <v>7974</v>
      </c>
      <c r="N56" s="181"/>
      <c r="O56" s="181"/>
      <c r="P56" s="181">
        <f>'将来負担比率（分子）の構造'!M$52</f>
        <v>8636</v>
      </c>
    </row>
    <row r="57" spans="1:16" x14ac:dyDescent="0.15">
      <c r="A57" s="181" t="s">
        <v>41</v>
      </c>
      <c r="B57" s="181"/>
      <c r="C57" s="181"/>
      <c r="D57" s="181">
        <f>'将来負担比率（分子）の構造'!I$51</f>
        <v>254</v>
      </c>
      <c r="E57" s="181"/>
      <c r="F57" s="181"/>
      <c r="G57" s="181">
        <f>'将来負担比率（分子）の構造'!J$51</f>
        <v>210</v>
      </c>
      <c r="H57" s="181"/>
      <c r="I57" s="181"/>
      <c r="J57" s="181">
        <f>'将来負担比率（分子）の構造'!K$51</f>
        <v>177</v>
      </c>
      <c r="K57" s="181"/>
      <c r="L57" s="181"/>
      <c r="M57" s="181">
        <f>'将来負担比率（分子）の構造'!L$51</f>
        <v>132</v>
      </c>
      <c r="N57" s="181"/>
      <c r="O57" s="181"/>
      <c r="P57" s="181">
        <f>'将来負担比率（分子）の構造'!M$51</f>
        <v>102</v>
      </c>
    </row>
    <row r="58" spans="1:16" x14ac:dyDescent="0.15">
      <c r="A58" s="181" t="s">
        <v>40</v>
      </c>
      <c r="B58" s="181"/>
      <c r="C58" s="181"/>
      <c r="D58" s="181">
        <f>'将来負担比率（分子）の構造'!I$50</f>
        <v>3800</v>
      </c>
      <c r="E58" s="181"/>
      <c r="F58" s="181"/>
      <c r="G58" s="181">
        <f>'将来負担比率（分子）の構造'!J$50</f>
        <v>3975</v>
      </c>
      <c r="H58" s="181"/>
      <c r="I58" s="181"/>
      <c r="J58" s="181">
        <f>'将来負担比率（分子）の構造'!K$50</f>
        <v>3837</v>
      </c>
      <c r="K58" s="181"/>
      <c r="L58" s="181"/>
      <c r="M58" s="181">
        <f>'将来負担比率（分子）の構造'!L$50</f>
        <v>3980</v>
      </c>
      <c r="N58" s="181"/>
      <c r="O58" s="181"/>
      <c r="P58" s="181">
        <f>'将来負担比率（分子）の構造'!M$50</f>
        <v>3994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3351</v>
      </c>
      <c r="C62" s="181"/>
      <c r="D62" s="181"/>
      <c r="E62" s="181">
        <f>'将来負担比率（分子）の構造'!J$45</f>
        <v>3278</v>
      </c>
      <c r="F62" s="181"/>
      <c r="G62" s="181"/>
      <c r="H62" s="181">
        <f>'将来負担比率（分子）の構造'!K$45</f>
        <v>3328</v>
      </c>
      <c r="I62" s="181"/>
      <c r="J62" s="181"/>
      <c r="K62" s="181">
        <f>'将来負担比率（分子）の構造'!L$45</f>
        <v>3301</v>
      </c>
      <c r="L62" s="181"/>
      <c r="M62" s="181"/>
      <c r="N62" s="181">
        <f>'将来負担比率（分子）の構造'!M$45</f>
        <v>3283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330</v>
      </c>
      <c r="C64" s="181"/>
      <c r="D64" s="181"/>
      <c r="E64" s="181">
        <f>'将来負担比率（分子）の構造'!J$43</f>
        <v>317</v>
      </c>
      <c r="F64" s="181"/>
      <c r="G64" s="181"/>
      <c r="H64" s="181">
        <f>'将来負担比率（分子）の構造'!K$43</f>
        <v>343</v>
      </c>
      <c r="I64" s="181"/>
      <c r="J64" s="181"/>
      <c r="K64" s="181">
        <f>'将来負担比率（分子）の構造'!L$43</f>
        <v>369</v>
      </c>
      <c r="L64" s="181"/>
      <c r="M64" s="181"/>
      <c r="N64" s="181">
        <f>'将来負担比率（分子）の構造'!M$43</f>
        <v>531</v>
      </c>
      <c r="O64" s="181"/>
      <c r="P64" s="181"/>
    </row>
    <row r="65" spans="1:16" x14ac:dyDescent="0.15">
      <c r="A65" s="181" t="s">
        <v>31</v>
      </c>
      <c r="B65" s="181">
        <f>'将来負担比率（分子）の構造'!I$42</f>
        <v>16</v>
      </c>
      <c r="C65" s="181"/>
      <c r="D65" s="181"/>
      <c r="E65" s="181">
        <f>'将来負担比率（分子）の構造'!J$42</f>
        <v>11</v>
      </c>
      <c r="F65" s="181"/>
      <c r="G65" s="181"/>
      <c r="H65" s="181">
        <f>'将来負担比率（分子）の構造'!K$42</f>
        <v>8</v>
      </c>
      <c r="I65" s="181"/>
      <c r="J65" s="181"/>
      <c r="K65" s="181">
        <f>'将来負担比率（分子）の構造'!L$42</f>
        <v>5</v>
      </c>
      <c r="L65" s="181"/>
      <c r="M65" s="181"/>
      <c r="N65" s="181">
        <f>'将来負担比率（分子）の構造'!M$42</f>
        <v>3</v>
      </c>
      <c r="O65" s="181"/>
      <c r="P65" s="181"/>
    </row>
    <row r="66" spans="1:16" x14ac:dyDescent="0.15">
      <c r="A66" s="181" t="s">
        <v>30</v>
      </c>
      <c r="B66" s="181">
        <f>'将来負担比率（分子）の構造'!I$41</f>
        <v>10059</v>
      </c>
      <c r="C66" s="181"/>
      <c r="D66" s="181"/>
      <c r="E66" s="181">
        <f>'将来負担比率（分子）の構造'!J$41</f>
        <v>10034</v>
      </c>
      <c r="F66" s="181"/>
      <c r="G66" s="181"/>
      <c r="H66" s="181">
        <f>'将来負担比率（分子）の構造'!K$41</f>
        <v>9811</v>
      </c>
      <c r="I66" s="181"/>
      <c r="J66" s="181"/>
      <c r="K66" s="181">
        <f>'将来負担比率（分子）の構造'!L$41</f>
        <v>9696</v>
      </c>
      <c r="L66" s="181"/>
      <c r="M66" s="181"/>
      <c r="N66" s="181">
        <f>'将来負担比率（分子）の構造'!M$41</f>
        <v>10069</v>
      </c>
      <c r="O66" s="181"/>
      <c r="P66" s="181"/>
    </row>
    <row r="67" spans="1:16" x14ac:dyDescent="0.15">
      <c r="A67" s="181" t="s">
        <v>74</v>
      </c>
      <c r="B67" s="181" t="e">
        <f>NA()</f>
        <v>#N/A</v>
      </c>
      <c r="C67" s="181">
        <f>IF(ISNUMBER('将来負担比率（分子）の構造'!I$53), IF('将来負担比率（分子）の構造'!I$53 &lt; 0, 0, '将来負担比率（分子）の構造'!I$53), NA())</f>
        <v>1405</v>
      </c>
      <c r="D67" s="181" t="e">
        <f>NA()</f>
        <v>#N/A</v>
      </c>
      <c r="E67" s="181" t="e">
        <f>NA()</f>
        <v>#N/A</v>
      </c>
      <c r="F67" s="181">
        <f>IF(ISNUMBER('将来負担比率（分子）の構造'!J$53), IF('将来負担比率（分子）の構造'!J$53 &lt; 0, 0, '将来負担比率（分子）の構造'!J$53), NA())</f>
        <v>1119</v>
      </c>
      <c r="G67" s="181" t="e">
        <f>NA()</f>
        <v>#N/A</v>
      </c>
      <c r="H67" s="181" t="e">
        <f>NA()</f>
        <v>#N/A</v>
      </c>
      <c r="I67" s="181">
        <f>IF(ISNUMBER('将来負担比率（分子）の構造'!K$53), IF('将来負担比率（分子）の構造'!K$53 &lt; 0, 0, '将来負担比率（分子）の構造'!K$53), NA())</f>
        <v>1232</v>
      </c>
      <c r="J67" s="181" t="e">
        <f>NA()</f>
        <v>#N/A</v>
      </c>
      <c r="K67" s="181" t="e">
        <f>NA()</f>
        <v>#N/A</v>
      </c>
      <c r="L67" s="181">
        <f>IF(ISNUMBER('将来負担比率（分子）の構造'!L$53), IF('将来負担比率（分子）の構造'!L$53 &lt; 0, 0, '将来負担比率（分子）の構造'!L$53), NA())</f>
        <v>1285</v>
      </c>
      <c r="M67" s="181" t="e">
        <f>NA()</f>
        <v>#N/A</v>
      </c>
      <c r="N67" s="181" t="e">
        <f>NA()</f>
        <v>#N/A</v>
      </c>
      <c r="O67" s="181">
        <f>IF(ISNUMBER('将来負担比率（分子）の構造'!M$53), IF('将来負担比率（分子）の構造'!M$53 &lt; 0, 0, '将来負担比率（分子）の構造'!M$53), NA())</f>
        <v>1153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1245</v>
      </c>
      <c r="C72" s="185">
        <f>基金残高に係る経年分析!G55</f>
        <v>1293</v>
      </c>
      <c r="D72" s="185">
        <f>基金残高に係る経年分析!H55</f>
        <v>1395</v>
      </c>
    </row>
    <row r="73" spans="1:16" x14ac:dyDescent="0.15">
      <c r="A73" s="184" t="s">
        <v>77</v>
      </c>
      <c r="B73" s="185">
        <f>基金残高に係る経年分析!F56</f>
        <v>1205</v>
      </c>
      <c r="C73" s="185">
        <f>基金残高に係る経年分析!G56</f>
        <v>1205</v>
      </c>
      <c r="D73" s="185">
        <f>基金残高に係る経年分析!H56</f>
        <v>1204</v>
      </c>
    </row>
    <row r="74" spans="1:16" x14ac:dyDescent="0.15">
      <c r="A74" s="184" t="s">
        <v>78</v>
      </c>
      <c r="B74" s="185">
        <f>基金残高に係る経年分析!F57</f>
        <v>1222</v>
      </c>
      <c r="C74" s="185">
        <f>基金残高に係る経年分析!G57</f>
        <v>1335</v>
      </c>
      <c r="D74" s="185">
        <f>基金残高に係る経年分析!H57</f>
        <v>1281</v>
      </c>
    </row>
  </sheetData>
  <sheetProtection algorithmName="SHA-512" hashValue="larKgkYeTYl/XYyzbCv8nxvwmzDgrl+leraEC0fuy475XYq5M2phd9suCE4Y7CjrTtMl1QbsuPu4sWDY3MugdQ==" saltValue="pxOsBD5uINjZqsbMVO09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2022-03-07T04:49:19Z</cp:lastPrinted>
  <dcterms:created xsi:type="dcterms:W3CDTF">2022-02-02T04:00:58Z</dcterms:created>
  <dcterms:modified xsi:type="dcterms:W3CDTF">2022-09-27T05:23:58Z</dcterms:modified>
  <cp:category/>
</cp:coreProperties>
</file>