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1_特定環境保全公共下水道（法非適）4\"/>
    </mc:Choice>
  </mc:AlternateContent>
  <workbookProtection workbookAlgorithmName="SHA-512" workbookHashValue="+hM4iMbxNMWTc0bBH/jGXYfgzGwL0MjVxDGwnTRyYfrxQJ52H2MEbAb9Fzin/aqBSi7lBP5J6UPYLeM01HAtDg==" workbookSaltValue="xq8dVS5DAyD+SLa15afn9Q==" workbookSpinCount="100000" lockStructure="1"/>
  <bookViews>
    <workbookView xWindow="0" yWindow="0" windowWidth="28800" windowHeight="11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I10" i="4"/>
  <c r="BB8" i="4"/>
  <c r="I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<sst xmlns="http://schemas.openxmlformats.org/spreadsheetml/2006/main" count="241" uniqueCount="119">
  <si>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</si>
  <si>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</si>
  <si>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</si>
  <si>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</si>
  <si>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</si>
  <si>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</si>
  <si>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</si>
  <si>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</si>
  <si>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</si>
  <si>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</si>
  <si>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</si>
  <si>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</si>
  <si>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</si>
  <si>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</si>
  <si>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</si>
  <si>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</si>
  <si>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</si>
  <si>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</si>
  <si>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</si>
  <si>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</si>
  <si>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</si>
  <si>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</si>
  <si>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</si>
  <si>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</si>
  <si>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</si>
  <si>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</si>
  <si>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</si>
  <si>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</si>
  <si>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</si>
  <si>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</si>
  <si>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</si>
  <si>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</si>
  <si>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</si>
  <si>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</si>
  <si>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</si>
  <si>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</si>
  <si>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</si>
  <si>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</si>
  <si>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</si>
  <si>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</si>
  <si>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</si>
  <si>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</si>
  <si>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</si>
  <si>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</si>
  <si>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</si>
  <si>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</si>
  <si>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</si>
  <si>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</si>
  <si>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</si>
  <si>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</si>
  <si>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</si>
  <si>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</si>
  <si>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</si>
  <si>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</si>
  <si>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</si>
  <si>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</si>
  <si>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</si>
  <si>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</si>
  <si>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</si>
  <si>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</si>
  <si>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</si>
  <si>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</si>
  <si>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</si>
  <si>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</si>
  <si>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</si>
  <si>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</si>
  <si>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</si>
  <si>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</si>
  <si>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</si>
  <si>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</si>
  <si>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</si>
  <si>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</si>
  <si>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</si>
  <si>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</si>
  <si>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</si>
  <si>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</si>
  <si>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</si>
  <si>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</si>
  <si>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</si>
  <si>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</si>
  <si>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</si>
  <si>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</si>
  <si>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</si>
  <si>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</si>
  <si>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</si>
  <si>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</si>
  <si>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</si>
  <si>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</si>
  <si>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</si>
  <si>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</si>
  <si>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</si>
  <si>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</si>
  <si>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</si>
  <si>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</si>
  <si>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</si>
  <si>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</si>
  <si>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</si>
  <si>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</si>
  <si>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</si>
  <si>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</si>
  <si>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</si>
  <si>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</si>
  <si>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</si>
  <si>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</si>
  <si>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</si>
  <si>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</si>
  <si>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</si>
  <si>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</si>
  <si>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</si>
  <si>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</si>
  <si>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</si>
  <si>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</si>
  <si>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</si>
  <si>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</si>
  <si>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</si>
  <si>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</si>
  <si>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資本費平準化債の借入額が増加し,一般会計繰入金が減額となったことが要因と考えられる。今後も未接続世帯に対し,接続の推進活動を行い,使用料収入の向上を図ることが必要と思われる。
　企業債残高対事業規模比率については,資本費平準化債を借り入れているものの,新たな設備投資がないことから企業債残高は減少しており改善されている。今後,ストックマネジメント計画に伴う管渠の更新工事等が実施されることにより増加傾向となる見通しである。
　経費回収率及び汚水処理原価については,経費削減の効果と考えており,今後も継続的に経費削減を図る必要がある。
　水洗化率については類似団体と比較しても低水準であり,その要因は区域内の未接続世帯が顕著であるため,計画的な戸別訪問等を行い未接続者に対する推進活動を強化する必要がある。</t>
    <rPh sb="1" eb="3">
      <t>シュウエキ</t>
    </rPh>
    <rPh sb="3" eb="4">
      <t>テキ</t>
    </rPh>
    <rPh sb="4" eb="6">
      <t>シュウシ</t>
    </rPh>
    <rPh sb="6" eb="8">
      <t>ヒリツ</t>
    </rPh>
    <rPh sb="14" eb="17">
      <t>シホンヒ</t>
    </rPh>
    <rPh sb="17" eb="20">
      <t>ヘイジュンカ</t>
    </rPh>
    <rPh sb="20" eb="21">
      <t>サイ</t>
    </rPh>
    <rPh sb="22" eb="24">
      <t>カリイレ</t>
    </rPh>
    <rPh sb="24" eb="25">
      <t>ガク</t>
    </rPh>
    <rPh sb="26" eb="28">
      <t>ゾウカ</t>
    </rPh>
    <rPh sb="30" eb="32">
      <t>イッパン</t>
    </rPh>
    <rPh sb="32" eb="34">
      <t>カイケイ</t>
    </rPh>
    <rPh sb="34" eb="37">
      <t>クリイレキン</t>
    </rPh>
    <rPh sb="38" eb="39">
      <t>ゲン</t>
    </rPh>
    <rPh sb="39" eb="40">
      <t>ガク</t>
    </rPh>
    <rPh sb="47" eb="49">
      <t>ヨウイン</t>
    </rPh>
    <rPh sb="50" eb="51">
      <t>カンガ</t>
    </rPh>
    <rPh sb="56" eb="58">
      <t>コンゴ</t>
    </rPh>
    <rPh sb="59" eb="62">
      <t>ミセツゾク</t>
    </rPh>
    <rPh sb="62" eb="64">
      <t>セタイ</t>
    </rPh>
    <rPh sb="65" eb="66">
      <t>タイ</t>
    </rPh>
    <rPh sb="68" eb="70">
      <t>セツゾク</t>
    </rPh>
    <rPh sb="71" eb="73">
      <t>スイシン</t>
    </rPh>
    <rPh sb="73" eb="75">
      <t>カツドウ</t>
    </rPh>
    <rPh sb="76" eb="77">
      <t>オコナ</t>
    </rPh>
    <rPh sb="79" eb="82">
      <t>シヨウリョウ</t>
    </rPh>
    <rPh sb="82" eb="84">
      <t>シュウニュウ</t>
    </rPh>
    <rPh sb="85" eb="87">
      <t>コウジョウ</t>
    </rPh>
    <rPh sb="88" eb="89">
      <t>ハカ</t>
    </rPh>
    <rPh sb="93" eb="95">
      <t>ヒツヨウ</t>
    </rPh>
    <rPh sb="96" eb="97">
      <t>オモ</t>
    </rPh>
    <rPh sb="103" eb="106">
      <t>キギョウサイ</t>
    </rPh>
    <rPh sb="106" eb="108">
      <t>ザンダカ</t>
    </rPh>
    <rPh sb="108" eb="109">
      <t>タイ</t>
    </rPh>
    <rPh sb="109" eb="111">
      <t>ジギョウ</t>
    </rPh>
    <rPh sb="111" eb="113">
      <t>キボ</t>
    </rPh>
    <rPh sb="113" eb="115">
      <t>ヒリツ</t>
    </rPh>
    <rPh sb="121" eb="124">
      <t>シホンヒ</t>
    </rPh>
    <rPh sb="124" eb="127">
      <t>ヘイジュンカ</t>
    </rPh>
    <rPh sb="127" eb="128">
      <t>サイ</t>
    </rPh>
    <rPh sb="129" eb="130">
      <t>カ</t>
    </rPh>
    <rPh sb="131" eb="132">
      <t>イ</t>
    </rPh>
    <rPh sb="140" eb="141">
      <t>アラ</t>
    </rPh>
    <rPh sb="143" eb="145">
      <t>セツビ</t>
    </rPh>
    <rPh sb="145" eb="147">
      <t>トウシ</t>
    </rPh>
    <rPh sb="154" eb="157">
      <t>キギョウサイ</t>
    </rPh>
    <rPh sb="157" eb="159">
      <t>ザンダカ</t>
    </rPh>
    <rPh sb="160" eb="162">
      <t>ゲンショウ</t>
    </rPh>
    <rPh sb="166" eb="168">
      <t>カイゼン</t>
    </rPh>
    <rPh sb="174" eb="176">
      <t>コンゴ</t>
    </rPh>
    <rPh sb="187" eb="189">
      <t>ケイカク</t>
    </rPh>
    <rPh sb="190" eb="191">
      <t>トモナ</t>
    </rPh>
    <rPh sb="192" eb="194">
      <t>カンキョ</t>
    </rPh>
    <rPh sb="195" eb="197">
      <t>コウシン</t>
    </rPh>
    <rPh sb="197" eb="199">
      <t>コウジ</t>
    </rPh>
    <rPh sb="199" eb="200">
      <t>トウ</t>
    </rPh>
    <rPh sb="201" eb="203">
      <t>ジッシ</t>
    </rPh>
    <rPh sb="211" eb="213">
      <t>ゾウカ</t>
    </rPh>
    <rPh sb="213" eb="215">
      <t>ケイコウ</t>
    </rPh>
    <rPh sb="218" eb="220">
      <t>ミトオ</t>
    </rPh>
    <rPh sb="227" eb="229">
      <t>ケイヒ</t>
    </rPh>
    <rPh sb="229" eb="232">
      <t>カイシュウリツ</t>
    </rPh>
    <rPh sb="232" eb="233">
      <t>オヨ</t>
    </rPh>
    <rPh sb="234" eb="236">
      <t>オスイ</t>
    </rPh>
    <rPh sb="236" eb="238">
      <t>ショリ</t>
    </rPh>
    <rPh sb="238" eb="240">
      <t>ゲンカ</t>
    </rPh>
    <rPh sb="246" eb="248">
      <t>ケイヒ</t>
    </rPh>
    <rPh sb="248" eb="250">
      <t>サクゲン</t>
    </rPh>
    <rPh sb="251" eb="253">
      <t>コウカ</t>
    </rPh>
    <rPh sb="254" eb="255">
      <t>カンガ</t>
    </rPh>
    <rPh sb="260" eb="262">
      <t>コンゴ</t>
    </rPh>
    <rPh sb="263" eb="266">
      <t>ケイゾクテキ</t>
    </rPh>
    <rPh sb="267" eb="269">
      <t>ケイヒ</t>
    </rPh>
    <rPh sb="269" eb="271">
      <t>サクゲン</t>
    </rPh>
    <rPh sb="272" eb="273">
      <t>ハカ</t>
    </rPh>
    <rPh sb="274" eb="276">
      <t>ヒツヨウ</t>
    </rPh>
    <rPh sb="282" eb="284">
      <t>スイセン</t>
    </rPh>
    <rPh sb="284" eb="285">
      <t>カ</t>
    </rPh>
    <rPh sb="285" eb="286">
      <t>リツ</t>
    </rPh>
    <rPh sb="291" eb="293">
      <t>ルイジ</t>
    </rPh>
    <rPh sb="293" eb="295">
      <t>ダンタイ</t>
    </rPh>
    <rPh sb="296" eb="298">
      <t>ヒカク</t>
    </rPh>
    <rPh sb="301" eb="304">
      <t>テイスイジュン</t>
    </rPh>
    <rPh sb="310" eb="312">
      <t>ヨウイン</t>
    </rPh>
    <rPh sb="313" eb="316">
      <t>クイキナイ</t>
    </rPh>
    <rPh sb="317" eb="320">
      <t>ミセツゾク</t>
    </rPh>
    <rPh sb="320" eb="322">
      <t>セタイ</t>
    </rPh>
    <rPh sb="324" eb="325">
      <t>チョ</t>
    </rPh>
    <rPh sb="331" eb="334">
      <t>ケイカクテキ</t>
    </rPh>
    <rPh sb="335" eb="337">
      <t>コベツ</t>
    </rPh>
    <rPh sb="337" eb="339">
      <t>ホウモン</t>
    </rPh>
    <rPh sb="339" eb="340">
      <t>トウ</t>
    </rPh>
    <rPh sb="341" eb="342">
      <t>オコナ</t>
    </rPh>
    <rPh sb="343" eb="346">
      <t>ミセツゾク</t>
    </rPh>
    <rPh sb="346" eb="347">
      <t>シャ</t>
    </rPh>
    <rPh sb="348" eb="349">
      <t>タイ</t>
    </rPh>
    <rPh sb="351" eb="353">
      <t>スイシン</t>
    </rPh>
    <rPh sb="353" eb="355">
      <t>カツドウ</t>
    </rPh>
    <rPh sb="356" eb="358">
      <t>キョウカ</t>
    </rPh>
    <rPh sb="360" eb="362">
      <t>ヒツヨウ</t>
    </rPh>
    <phoneticPr fontId="4"/>
  </si>
  <si>
    <t>　管渠改善については,比較的新しい管渠であるため実施していない。
　今後,ストックマネジメント計画に基づき,計画的な維持管理を進める予定である。</t>
    <rPh sb="1" eb="3">
      <t>カンキョ</t>
    </rPh>
    <rPh sb="3" eb="5">
      <t>カイゼン</t>
    </rPh>
    <rPh sb="11" eb="14">
      <t>ヒカクテキ</t>
    </rPh>
    <rPh sb="14" eb="15">
      <t>アタラ</t>
    </rPh>
    <rPh sb="17" eb="19">
      <t>カンキョ</t>
    </rPh>
    <rPh sb="24" eb="26">
      <t>ジッシ</t>
    </rPh>
    <rPh sb="34" eb="36">
      <t>コンゴ</t>
    </rPh>
    <rPh sb="47" eb="49">
      <t>ケイカク</t>
    </rPh>
    <rPh sb="50" eb="51">
      <t>モト</t>
    </rPh>
    <rPh sb="54" eb="57">
      <t>ケイカクテキ</t>
    </rPh>
    <rPh sb="58" eb="60">
      <t>イジ</t>
    </rPh>
    <rPh sb="60" eb="62">
      <t>カンリ</t>
    </rPh>
    <rPh sb="63" eb="64">
      <t>スス</t>
    </rPh>
    <rPh sb="66" eb="68">
      <t>ヨテイ</t>
    </rPh>
    <phoneticPr fontId="4"/>
  </si>
  <si>
    <t>　特定環境保全公共下水道事業のみの判断としては各指標について,改善が必要な状況である。
　今後については,ストックマネジメント計画による管渠等の更新工事等が実施されることに伴い,新たな企業債の発行が予測されることから,企業債残高対事業規模比率をはじめ各指標において経営的に厳しい状況になることが予想されるので,財源の確保や更なる経費削減を図ることが必要不可欠である。</t>
    <rPh sb="1" eb="3">
      <t>トクテイ</t>
    </rPh>
    <rPh sb="3" eb="5">
      <t>カンキョウ</t>
    </rPh>
    <rPh sb="5" eb="7">
      <t>ホゼン</t>
    </rPh>
    <rPh sb="7" eb="9">
      <t>コウキョウ</t>
    </rPh>
    <rPh sb="9" eb="12">
      <t>ゲスイドウ</t>
    </rPh>
    <rPh sb="12" eb="14">
      <t>ジギョウ</t>
    </rPh>
    <rPh sb="17" eb="19">
      <t>ハンダン</t>
    </rPh>
    <rPh sb="23" eb="24">
      <t>カク</t>
    </rPh>
    <rPh sb="24" eb="26">
      <t>シヒョウ</t>
    </rPh>
    <rPh sb="31" eb="33">
      <t>カイゼン</t>
    </rPh>
    <rPh sb="34" eb="36">
      <t>ヒツヨウ</t>
    </rPh>
    <rPh sb="37" eb="39">
      <t>ジョウキョウ</t>
    </rPh>
    <rPh sb="45" eb="47">
      <t>コンゴ</t>
    </rPh>
    <rPh sb="63" eb="65">
      <t>ケイカク</t>
    </rPh>
    <rPh sb="68" eb="70">
      <t>カンキョ</t>
    </rPh>
    <rPh sb="70" eb="71">
      <t>トウ</t>
    </rPh>
    <rPh sb="72" eb="74">
      <t>コウシン</t>
    </rPh>
    <rPh sb="74" eb="76">
      <t>コウジ</t>
    </rPh>
    <rPh sb="76" eb="77">
      <t>トウ</t>
    </rPh>
    <rPh sb="78" eb="80">
      <t>ジッシ</t>
    </rPh>
    <rPh sb="86" eb="87">
      <t>トモナ</t>
    </rPh>
    <rPh sb="89" eb="90">
      <t>アラ</t>
    </rPh>
    <rPh sb="92" eb="95">
      <t>キギョウサイ</t>
    </rPh>
    <rPh sb="96" eb="98">
      <t>ハッコウ</t>
    </rPh>
    <rPh sb="99" eb="101">
      <t>ヨソク</t>
    </rPh>
    <rPh sb="109" eb="112">
      <t>キギョウサイ</t>
    </rPh>
    <rPh sb="112" eb="114">
      <t>ザンダカ</t>
    </rPh>
    <rPh sb="114" eb="115">
      <t>タイ</t>
    </rPh>
    <rPh sb="115" eb="117">
      <t>ジギョウ</t>
    </rPh>
    <rPh sb="117" eb="119">
      <t>キボ</t>
    </rPh>
    <rPh sb="119" eb="121">
      <t>ヒリツ</t>
    </rPh>
    <rPh sb="125" eb="126">
      <t>カク</t>
    </rPh>
    <rPh sb="126" eb="128">
      <t>シヒョウ</t>
    </rPh>
    <rPh sb="132" eb="135">
      <t>ケイエイテキ</t>
    </rPh>
    <rPh sb="136" eb="137">
      <t>キビ</t>
    </rPh>
    <rPh sb="139" eb="141">
      <t>ジョウキョウ</t>
    </rPh>
    <rPh sb="147" eb="149">
      <t>ヨソウ</t>
    </rPh>
    <rPh sb="155" eb="157">
      <t>ザイゲン</t>
    </rPh>
    <rPh sb="158" eb="160">
      <t>カクホ</t>
    </rPh>
    <rPh sb="161" eb="162">
      <t>サラ</t>
    </rPh>
    <rPh sb="164" eb="166">
      <t>ケイヒ</t>
    </rPh>
    <rPh sb="166" eb="168">
      <t>サクゲン</t>
    </rPh>
    <rPh sb="169" eb="170">
      <t>ハカ</t>
    </rPh>
    <rPh sb="174" eb="176">
      <t>ヒツヨウ</t>
    </rPh>
    <rPh sb="176" eb="179">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</si>
</sst>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5-48AD-AD53-E68D152CA7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305-48AD-AD53-E68D152CA7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DB-4634-8644-5DE3BFD543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A9DB-4634-8644-5DE3BFD543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62.89</c:v>
                </c:pt>
                <c:pt idx="1">
                  <c:v>61.81</c:v>
                </c:pt>
                <c:pt idx="2">
                  <c:v>61.66</c:v>
                </c:pt>
                <c:pt idx="3">
                  <c:v>61.43</c:v>
                </c:pt>
                <c:pt idx="4">
                  <c:v>63.49</c:v>
                </c:pt>
              </c:numCache>
            </c:numRef>
          </c:val>
          <c:extLst>
            <c:ext xmlns:c16="http://schemas.microsoft.com/office/drawing/2014/chart" uri="{C3380CC4-5D6E-409C-BE32-E72D297353CC}">
              <c16:uniqueId val="{00000000-C120-4830-BECE-3083A21E95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C120-4830-BECE-3083A21E95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68.41</c:v>
                </c:pt>
                <c:pt idx="1">
                  <c:v>68.150000000000006</c:v>
                </c:pt>
                <c:pt idx="2">
                  <c:v>67.400000000000006</c:v>
                </c:pt>
                <c:pt idx="3">
                  <c:v>71.45</c:v>
                </c:pt>
                <c:pt idx="4">
                  <c:v>66.44</c:v>
                </c:pt>
              </c:numCache>
            </c:numRef>
          </c:val>
          <c:extLst>
            <c:ext xmlns:c16="http://schemas.microsoft.com/office/drawing/2014/chart" uri="{C3380CC4-5D6E-409C-BE32-E72D297353CC}">
              <c16:uniqueId val="{00000000-2AF4-479A-A64C-6DC3FD901D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4-479A-A64C-6DC3FD901D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3-4D61-A41F-3CB59D0595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3-4D61-A41F-3CB59D0595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E9-49AD-8D1A-2E46534165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E9-49AD-8D1A-2E46534165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C-4D9B-A4C3-04B6315908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C-4D9B-A4C3-04B6315908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8E-4076-B401-33E7BB597E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8E-4076-B401-33E7BB597E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1346.87</c:v>
                </c:pt>
                <c:pt idx="1">
                  <c:v>1418.01</c:v>
                </c:pt>
                <c:pt idx="2">
                  <c:v>1145.8399999999999</c:v>
                </c:pt>
                <c:pt idx="3">
                  <c:v>1084.67</c:v>
                </c:pt>
                <c:pt idx="4">
                  <c:v>958.75</c:v>
                </c:pt>
              </c:numCache>
            </c:numRef>
          </c:val>
          <c:extLst>
            <c:ext xmlns:c16="http://schemas.microsoft.com/office/drawing/2014/chart" uri="{C3380CC4-5D6E-409C-BE32-E72D297353CC}">
              <c16:uniqueId val="{00000000-1F9D-4C43-9BE8-40E50ECEEE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F9D-4C43-9BE8-40E50ECEEE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7EA-4409-9A12-9B3E8F0490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7EA-4409-9A12-9B3E8F0490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161.12</c:v>
                </c:pt>
                <c:pt idx="1">
                  <c:v>162.24</c:v>
                </c:pt>
                <c:pt idx="2">
                  <c:v>163.34</c:v>
                </c:pt>
                <c:pt idx="3">
                  <c:v>163.35</c:v>
                </c:pt>
                <c:pt idx="4">
                  <c:v>161.11000000000001</c:v>
                </c:pt>
              </c:numCache>
            </c:numRef>
          </c:val>
          <c:extLst>
            <c:ext xmlns:c16="http://schemas.microsoft.com/office/drawing/2014/chart" uri="{C3380CC4-5D6E-409C-BE32-E72D297353CC}">
              <c16:uniqueId val="{00000000-55D4-416E-BD3A-22A67E1DAF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5D4-416E-BD3A-22A67E1DAF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五霞町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8112</v>
      </c>
      <c r="AM8" s="46"/>
      <c r="AN8" s="46"/>
      <c r="AO8" s="46"/>
      <c r="AP8" s="46"/>
      <c r="AQ8" s="46"/>
      <c r="AR8" s="46"/>
      <c r="AS8" s="46"/>
      <c r="AT8" s="45">
        <f>データ!T6</f>
        <v>23.11</v>
      </c>
      <c r="AU8" s="45"/>
      <c r="AV8" s="45"/>
      <c r="AW8" s="45"/>
      <c r="AX8" s="45"/>
      <c r="AY8" s="45"/>
      <c r="AZ8" s="45"/>
      <c r="BA8" s="45"/>
      <c r="BB8" s="45">
        <f>データ!U6</f>
        <v>351.02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35.340000000000003</v>
      </c>
      <c r="Q10" s="45"/>
      <c r="R10" s="45"/>
      <c r="S10" s="45"/>
      <c r="T10" s="45"/>
      <c r="U10" s="45"/>
      <c r="V10" s="45"/>
      <c r="W10" s="45">
        <f>データ!Q6</f>
        <v>71.72</v>
      </c>
      <c r="X10" s="45"/>
      <c r="Y10" s="45"/>
      <c r="Z10" s="45"/>
      <c r="AA10" s="45"/>
      <c r="AB10" s="45"/>
      <c r="AC10" s="45"/>
      <c r="AD10" s="46">
        <f>データ!R6</f>
        <v>2970</v>
      </c>
      <c r="AE10" s="46"/>
      <c r="AF10" s="46"/>
      <c r="AG10" s="46"/>
      <c r="AH10" s="46"/>
      <c r="AI10" s="46"/>
      <c r="AJ10" s="46"/>
      <c r="AK10" s="2"/>
      <c r="AL10" s="46">
        <f>データ!V6</f>
        <v>2865</v>
      </c>
      <c r="AM10" s="46"/>
      <c r="AN10" s="46"/>
      <c r="AO10" s="46"/>
      <c r="AP10" s="46"/>
      <c r="AQ10" s="46"/>
      <c r="AR10" s="46"/>
      <c r="AS10" s="46"/>
      <c r="AT10" s="45">
        <f>データ!W6</f>
        <v>2</v>
      </c>
      <c r="AU10" s="45"/>
      <c r="AV10" s="45"/>
      <c r="AW10" s="45"/>
      <c r="AX10" s="45"/>
      <c r="AY10" s="45"/>
      <c r="AZ10" s="45"/>
      <c r="BA10" s="45"/>
      <c r="BB10" s="45">
        <f>データ!X6</f>
        <v>1432.5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lTYEpRGUHqtRanNIYCtN8cOzsjICRWtXZuj/soOU9WibfKuV3jjwmrg/YwNW/NcxEju/ZdcUa6jrbuRSJ7JL0Q==" saltValue="ilOqvSH/UYsznAPPfKqo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85421</v>
      </c>
      <c r="D6" s="19">
        <f t="shared" si="3"/>
        <v>47</v>
      </c>
      <c r="E6" s="19">
        <f t="shared" si="3"/>
        <v>17</v>
      </c>
      <c r="F6" s="19">
        <f t="shared" si="3"/>
        <v>4</v>
      </c>
      <c r="G6" s="19">
        <f t="shared" si="3"/>
        <v>0</v>
      </c>
      <c r="H6" s="19" t="str">
        <f t="shared" si="3"/>
        <v>茨城県　五霞町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35.340000000000003</v>
      </c>
      <c r="Q6" s="20">
        <f t="shared" si="3"/>
        <v>71.72</v>
      </c>
      <c r="R6" s="20">
        <f t="shared" si="3"/>
        <v>2970</v>
      </c>
      <c r="S6" s="20">
        <f t="shared" si="3"/>
        <v>8112</v>
      </c>
      <c r="T6" s="20">
        <f t="shared" si="3"/>
        <v>23.11</v>
      </c>
      <c r="U6" s="20">
        <f t="shared" si="3"/>
        <v>351.02</v>
      </c>
      <c r="V6" s="20">
        <f t="shared" si="3"/>
        <v>2865</v>
      </c>
      <c r="W6" s="20">
        <f t="shared" si="3"/>
        <v>2</v>
      </c>
      <c r="X6" s="20">
        <f t="shared" si="3"/>
        <v>1432.5</v>
      </c>
      <c r="Y6" s="21">
        <f>IF(Y7="",NA(),Y7)</f>
        <v>68.41</v>
      </c>
      <c r="Z6" s="21">
        <f t="shared" ref="Z6:AH6" si="4">IF(Z7="",NA(),Z7)</f>
        <v>68.150000000000006</v>
      </c>
      <c r="AA6" s="21">
        <f t="shared" si="4"/>
        <v>67.400000000000006</v>
      </c>
      <c r="AB6" s="21">
        <f t="shared" si="4"/>
        <v>71.45</v>
      </c>
      <c r="AC6" s="21">
        <f t="shared" si="4"/>
        <v>66.44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1346.87</v>
      </c>
      <c r="BG6" s="21">
        <f t="shared" ref="BG6:BO6" si="7">IF(BG7="",NA(),BG7)</f>
        <v>1418.01</v>
      </c>
      <c r="BH6" s="21">
        <f t="shared" si="7"/>
        <v>1145.8399999999999</v>
      </c>
      <c r="BI6" s="21">
        <f t="shared" si="7"/>
        <v>1084.67</v>
      </c>
      <c r="BJ6" s="21">
        <f t="shared" si="7"/>
        <v>958.75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100</v>
      </c>
      <c r="BS6" s="21">
        <f t="shared" si="8"/>
        <v>100</v>
      </c>
      <c r="BT6" s="21">
        <f t="shared" si="8"/>
        <v>100</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161.12</v>
      </c>
      <c r="CC6" s="21">
        <f t="shared" ref="CC6:CK6" si="9">IF(CC7="",NA(),CC7)</f>
        <v>162.24</v>
      </c>
      <c r="CD6" s="21">
        <f t="shared" si="9"/>
        <v>163.34</v>
      </c>
      <c r="CE6" s="21">
        <f t="shared" si="9"/>
        <v>163.35</v>
      </c>
      <c r="CF6" s="21">
        <f t="shared" si="9"/>
        <v>161.11000000000001</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62.89</v>
      </c>
      <c r="CY6" s="21">
        <f t="shared" ref="CY6:DG6" si="11">IF(CY7="",NA(),CY7)</f>
        <v>61.81</v>
      </c>
      <c r="CZ6" s="21">
        <f t="shared" si="11"/>
        <v>61.66</v>
      </c>
      <c r="DA6" s="21">
        <f t="shared" si="11"/>
        <v>61.43</v>
      </c>
      <c r="DB6" s="21">
        <f t="shared" si="11"/>
        <v>63.49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85421</v>
      </c>
      <c r="D7" s="23">
        <v>47</v>
      </c>
      <c r="E7" s="23">
        <v>17</v>
      </c>
      <c r="F7" s="23">
        <v>4</v>
      </c>
      <c r="G7" s="23">
        <v>0</v>
      </c>
      <c r="H7" s="23" t="s">
        <v>98</v>
      </c>
      <c r="I7" s="23" t="s">
        <v>99</v>
      </c>
      <c r="J7" s="23" t="s">
        <v>100</v>
      </c>
      <c r="K7" s="23" t="s">
        <v>101</v>
      </c>
      <c r="L7" s="23" t="s">
        <v>102</v>
      </c>
      <c r="M7" s="23" t="s">
        <v>103</v>
      </c>
      <c r="N7" s="24" t="s">
        <v>104</v>
      </c>
      <c r="O7" s="24" t="s">
        <v>105</v>
      </c>
      <c r="P7" s="24">
        <v>35.340000000000003</v>
      </c>
      <c r="Q7" s="24">
        <v>71.72</v>
      </c>
      <c r="R7" s="24">
        <v>2970</v>
      </c>
      <c r="S7" s="24">
        <v>8112</v>
      </c>
      <c r="T7" s="24">
        <v>23.11</v>
      </c>
      <c r="U7" s="24">
        <v>351.02</v>
      </c>
      <c r="V7" s="24">
        <v>2865</v>
      </c>
      <c r="W7" s="24">
        <v>2</v>
      </c>
      <c r="X7" s="24">
        <v>1432.5</v>
      </c>
      <c r="Y7" s="24">
        <v>68.41</v>
      </c>
      <c r="Z7" s="24">
        <v>68.150000000000006</v>
      </c>
      <c r="AA7" s="24">
        <v>67.400000000000006</v>
      </c>
      <c r="AB7" s="24">
        <v>71.45</v>
      </c>
      <c r="AC7" s="24">
        <v>66.44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1346.87</v>
      </c>
      <c r="BG7" s="24">
        <v>1418.01</v>
      </c>
      <c r="BH7" s="24">
        <v>1145.8399999999999</v>
      </c>
      <c r="BI7" s="24">
        <v>1084.67</v>
      </c>
      <c r="BJ7" s="24">
        <v>958.75</v>
      </c>
      <c r="BK7" s="24">
        <v>1194.1500000000001</v>
      </c>
      <c r="BL7" s="24">
        <v>1206.79</v>
      </c>
      <c r="BM7" s="24">
        <v>1258.43</v>
      </c>
      <c r="BN7" s="24">
        <v>1163.75</v>
      </c>
      <c r="BO7" s="24">
        <v>1195.47</v>
      </c>
      <c r="BP7" s="24">
        <v>1182.1099999999999</v>
      </c>
      <c r="BQ7" s="24">
        <v>100</v>
      </c>
      <c r="BR7" s="24">
        <v>100</v>
      </c>
      <c r="BS7" s="24">
        <v>100</v>
      </c>
      <c r="BT7" s="24">
        <v>100</v>
      </c>
      <c r="BU7" s="24">
        <v>100</v>
      </c>
      <c r="BV7" s="24">
        <v>72.260000000000005</v>
      </c>
      <c r="BW7" s="24">
        <v>71.84</v>
      </c>
      <c r="BX7" s="24">
        <v>73.36</v>
      </c>
      <c r="BY7" s="24">
        <v>72.599999999999994</v>
      </c>
      <c r="BZ7" s="24">
        <v>69.430000000000007</v>
      </c>
      <c r="CA7" s="24">
        <v>73.78</v>
      </c>
      <c r="CB7" s="24">
        <v>161.12</v>
      </c>
      <c r="CC7" s="24">
        <v>162.24</v>
      </c>
      <c r="CD7" s="24">
        <v>163.34</v>
      </c>
      <c r="CE7" s="24">
        <v>163.35</v>
      </c>
      <c r="CF7" s="24">
        <v>161.11000000000001</v>
      </c>
      <c r="CG7" s="24">
        <v>230.02</v>
      </c>
      <c r="CH7" s="24">
        <v>228.47</v>
      </c>
      <c r="CI7" s="24">
        <v>224.88</v>
      </c>
      <c r="CJ7" s="24">
        <v>228.64</v>
      </c>
      <c r="CK7" s="24">
        <v>239.46</v>
      </c>
      <c r="CL7" s="24">
        <v>220.62</v>
      </c>
      <c r="CM7" s="24" t="s">
        <v>104</v>
      </c>
      <c r="CN7" s="24" t="s">
        <v>104</v>
      </c>
      <c r="CO7" s="24" t="s">
        <v>104</v>
      </c>
      <c r="CP7" s="24" t="s">
        <v>104</v>
      </c>
      <c r="CQ7" s="24" t="s">
        <v>104</v>
      </c>
      <c r="CR7" s="24">
        <v>42.56</v>
      </c>
      <c r="CS7" s="24">
        <v>42.47</v>
      </c>
      <c r="CT7" s="24">
        <v>42.4</v>
      </c>
      <c r="CU7" s="24">
        <v>42.28</v>
      </c>
      <c r="CV7" s="24">
        <v>41.06</v>
      </c>
      <c r="CW7" s="24">
        <v>42.22</v>
      </c>
      <c r="CX7" s="24">
        <v>62.89</v>
      </c>
      <c r="CY7" s="24">
        <v>61.81</v>
      </c>
      <c r="CZ7" s="24">
        <v>61.66</v>
      </c>
      <c r="DA7" s="24">
        <v>61.43</v>
      </c>
      <c r="DB7" s="24">
        <v>63.49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2024-02-22T01:36:01Z</cp:lastPrinted>
  <dcterms:created xsi:type="dcterms:W3CDTF">2023-12-12T02:49:45Z</dcterms:created>
  <dcterms:modified xsi:type="dcterms:W3CDTF">2024-02-22T01:36:06Z</dcterms:modified>
  <cp:category/>
</cp:coreProperties>
</file>