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5_公共下水道（法適）37\"/>
    </mc:Choice>
  </mc:AlternateContent>
  <workbookProtection workbookAlgorithmName="SHA-512" workbookHashValue="T0tY/xuz0459hNqxJqBB4DylbjhJEDasqXirxFdJTKpNDJc/kPIfnw4cQck/63OO5OGQ7pxU7jjELLurOWU64w==" workbookSaltValue="8aeegqGcsPo5jjqzQiG7TQ=="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G85" i="4"/>
  <c r="BB10" i="4"/>
  <c r="W10" i="4"/>
  <c r="P10" i="4"/>
  <c r="B10"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<sst xmlns="http://schemas.openxmlformats.org/spreadsheetml/2006/main" count="278" uniqueCount="118">
  <si>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</si>
  <si>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</si>
  <si>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</si>
  <si>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</si>
  <si>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</si>
  <si>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</si>
  <si>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</si>
  <si>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</si>
  <si>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</si>
  <si>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</si>
  <si>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</si>
  <si>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</si>
  <si>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</si>
  <si>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</si>
  <si>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</si>
  <si>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</si>
  <si>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</si>
  <si>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</si>
  <si>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</si>
  <si>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</si>
  <si>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</si>
  <si>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</si>
  <si>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</si>
  <si>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</si>
  <si>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</si>
  <si>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</si>
  <si>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</si>
  <si>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</si>
  <si>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</si>
  <si>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</si>
  <si>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</si>
  <si>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</si>
  <si>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</si>
  <si>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</si>
  <si>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</si>
  <si>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</si>
  <si>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</si>
  <si>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</si>
  <si>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</si>
  <si>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</si>
  <si>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</si>
  <si>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</si>
  <si>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</si>
  <si>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</si>
  <si>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</si>
  <si>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</si>
  <si>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</si>
  <si>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</si>
  <si>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</si>
  <si>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</si>
  <si>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</si>
  <si>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</si>
  <si>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</si>
  <si>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</si>
  <si>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</si>
  <si>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</si>
  <si>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</si>
  <si>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</si>
  <si>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</si>
  <si>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</si>
  <si>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</si>
  <si>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</si>
  <si>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</si>
  <si>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</si>
  <si>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</si>
  <si>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</si>
  <si>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</si>
  <si>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</si>
  <si>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</si>
  <si>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</si>
  <si>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</si>
  <si>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</si>
  <si>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</si>
  <si>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</si>
  <si>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</si>
  <si>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</si>
  <si>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</si>
  <si>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</si>
  <si>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</si>
  <si>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</si>
  <si>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</si>
  <si>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</si>
  <si>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</si>
  <si>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</si>
  <si>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</si>
  <si>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</si>
  <si>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</si>
  <si>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</si>
  <si>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</si>
  <si>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</si>
  <si>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</si>
  <si>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</si>
  <si>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</si>
  <si>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</si>
  <si>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</si>
  <si>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</si>
  <si>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</si>
  <si>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</si>
  <si>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</si>
  <si>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</si>
  <si>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</si>
  <si>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</si>
  <si>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</si>
  <si>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</si>
  <si>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</si>
  <si>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</si>
  <si>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</si>
  <si>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</si>
  <si>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</si>
  <si>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</si>
  <si>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</si>
  <si>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</si>
  <si>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</si>
  <si>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</si>
  <si>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</si>
  <si>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本町公共下水道施設の老朽化状況については、②老朽化率に示すとおり、現時点で耐用年数を超過する管路等はなく、老朽化が大きな課題とはなっていない状況であります。
しかし、将来的には集中的な更新等が必要となりますので、今後は長寿命化計画やストックマネジメント計画に基づき、計画的かつ予算の平準化を踏まえた更新等の老朽化対策を検討する必要があります。</t>
    <rPh sb="0" eb="2">
      <t>ホンチョウ</t>
    </rPh>
    <rPh sb="7" eb="9">
      <t>シセツ</t>
    </rPh>
    <rPh sb="10" eb="15">
      <t>ロウキュウカジョウキョウ</t>
    </rPh>
    <rPh sb="22" eb="26">
      <t>ロウキュウカリツ</t>
    </rPh>
    <rPh sb="27" eb="28">
      <t>シメ</t>
    </rPh>
    <rPh sb="33" eb="36">
      <t>ゲンジテン</t>
    </rPh>
    <rPh sb="37" eb="41">
      <t>タイヨウネンスウ</t>
    </rPh>
    <rPh sb="42" eb="44">
      <t>チョウカ</t>
    </rPh>
    <rPh sb="46" eb="49">
      <t>カンロトウ</t>
    </rPh>
    <rPh sb="53" eb="56">
      <t>ロウキュウカ</t>
    </rPh>
    <rPh sb="57" eb="58">
      <t>オオ</t>
    </rPh>
    <rPh sb="60" eb="62">
      <t>カダイ</t>
    </rPh>
    <rPh sb="70" eb="72">
      <t>ジョウキョウ</t>
    </rPh>
    <rPh sb="83" eb="86">
      <t>ショウライテキ</t>
    </rPh>
    <rPh sb="88" eb="91">
      <t>シュウチュウテキ</t>
    </rPh>
    <rPh sb="92" eb="95">
      <t>コウシントウ</t>
    </rPh>
    <rPh sb="96" eb="98">
      <t>ヒツヨウ</t>
    </rPh>
    <rPh sb="106" eb="108">
      <t>コンゴ</t>
    </rPh>
    <rPh sb="109" eb="110">
      <t>チョウ</t>
    </rPh>
    <rPh sb="110" eb="113">
      <t>ジュミョウカ</t>
    </rPh>
    <rPh sb="113" eb="115">
      <t>ケイカク</t>
    </rPh>
    <rPh sb="126" eb="128">
      <t>ケイカク</t>
    </rPh>
    <rPh sb="129" eb="130">
      <t>モト</t>
    </rPh>
    <rPh sb="138" eb="140">
      <t>ヨサン</t>
    </rPh>
    <rPh sb="141" eb="144">
      <t>ヘイジュンカ</t>
    </rPh>
    <rPh sb="145" eb="146">
      <t>フ</t>
    </rPh>
    <rPh sb="149" eb="151">
      <t>コウシン</t>
    </rPh>
    <rPh sb="151" eb="152">
      <t>トウ</t>
    </rPh>
    <rPh sb="153" eb="158">
      <t>ロウキュウカタイサク</t>
    </rPh>
    <rPh sb="159" eb="161">
      <t>ケントウ</t>
    </rPh>
    <rPh sb="163" eb="165">
      <t>ヒツヨウ</t>
    </rPh>
    <phoneticPr fontId="15"/>
  </si>
  <si>
    <t>本町の公共下水道事業は、一般会計からの繰入金によって一定の水準を維持していることから、引き続き改善が必要な状況であります。
一方、新規整備が完了に近づいていることや、企業債償還が減少していることなど、改善の兆しが見えることから、健全な経営状態の確保が可能になるものと考えております。
今後は、施設更新へ向けた財源の確保や、使用料収入の安定を図るための接続推進等を継続して実施するとともに、有収率向上を図るための不明水対策等を強化し、更なる健全化へ取り組んでまいります。</t>
    <rPh sb="0" eb="2">
      <t>ホンチョウ</t>
    </rPh>
    <rPh sb="3" eb="10">
      <t>コウキョウゲスイドウジギョウ</t>
    </rPh>
    <rPh sb="12" eb="16">
      <t>イッパンカイケイ</t>
    </rPh>
    <rPh sb="19" eb="22">
      <t>クリイレキン</t>
    </rPh>
    <rPh sb="26" eb="28">
      <t>イッテイ</t>
    </rPh>
    <rPh sb="29" eb="31">
      <t>スイジュン</t>
    </rPh>
    <rPh sb="32" eb="34">
      <t>イジ</t>
    </rPh>
    <rPh sb="43" eb="44">
      <t>ヒ</t>
    </rPh>
    <rPh sb="45" eb="46">
      <t>ツヅ</t>
    </rPh>
    <rPh sb="47" eb="49">
      <t>カイゼン</t>
    </rPh>
    <rPh sb="50" eb="52">
      <t>ヒツヨウ</t>
    </rPh>
    <rPh sb="53" eb="55">
      <t>ジョウキョウ</t>
    </rPh>
    <rPh sb="62" eb="64">
      <t>イッポウ</t>
    </rPh>
    <rPh sb="65" eb="67">
      <t>シンキ</t>
    </rPh>
    <rPh sb="67" eb="69">
      <t>セイビ</t>
    </rPh>
    <rPh sb="73" eb="74">
      <t>チカ</t>
    </rPh>
    <rPh sb="83" eb="88">
      <t>キギョウサイショウカン</t>
    </rPh>
    <rPh sb="89" eb="91">
      <t>ゲンショウ</t>
    </rPh>
    <rPh sb="100" eb="102">
      <t>カイゼン</t>
    </rPh>
    <rPh sb="103" eb="104">
      <t>キザ</t>
    </rPh>
    <rPh sb="106" eb="107">
      <t>ミ</t>
    </rPh>
    <rPh sb="114" eb="116">
      <t>ケンゼン</t>
    </rPh>
    <rPh sb="117" eb="119">
      <t>ケイエイ</t>
    </rPh>
    <rPh sb="119" eb="121">
      <t>ジョウタイ</t>
    </rPh>
    <rPh sb="122" eb="124">
      <t>カクホ</t>
    </rPh>
    <rPh sb="125" eb="127">
      <t>カノウ</t>
    </rPh>
    <rPh sb="133" eb="134">
      <t>カンガ</t>
    </rPh>
    <rPh sb="146" eb="148">
      <t>シセツ</t>
    </rPh>
    <rPh sb="148" eb="150">
      <t>コウシン</t>
    </rPh>
    <rPh sb="151" eb="152">
      <t>ム</t>
    </rPh>
    <rPh sb="154" eb="156">
      <t>ザイゲン</t>
    </rPh>
    <rPh sb="157" eb="159">
      <t>カクホ</t>
    </rPh>
    <rPh sb="161" eb="164">
      <t>シヨウリョウ</t>
    </rPh>
    <rPh sb="164" eb="166">
      <t>シュウニュウ</t>
    </rPh>
    <rPh sb="167" eb="169">
      <t>アンテイ</t>
    </rPh>
    <rPh sb="170" eb="171">
      <t>ハカ</t>
    </rPh>
    <rPh sb="175" eb="179">
      <t>セツゾクスイシン</t>
    </rPh>
    <rPh sb="179" eb="180">
      <t>トウ</t>
    </rPh>
    <rPh sb="181" eb="183">
      <t>ケイゾク</t>
    </rPh>
    <rPh sb="185" eb="187">
      <t>ジッシ</t>
    </rPh>
    <rPh sb="194" eb="197">
      <t>ユウシュウリツ</t>
    </rPh>
    <rPh sb="197" eb="199">
      <t>コウジョウ</t>
    </rPh>
    <rPh sb="200" eb="201">
      <t>ハカ</t>
    </rPh>
    <rPh sb="205" eb="210">
      <t>フメイスイタイサク</t>
    </rPh>
    <rPh sb="210" eb="211">
      <t>トウ</t>
    </rPh>
    <rPh sb="212" eb="214">
      <t>キョウカ</t>
    </rPh>
    <rPh sb="216" eb="217">
      <t>サラ</t>
    </rPh>
    <rPh sb="219" eb="222">
      <t>ケンゼンカ</t>
    </rPh>
    <rPh sb="223" eb="224">
      <t>ト</t>
    </rPh>
    <rPh sb="225" eb="226">
      <t>ク</t>
    </rPh>
    <phoneticPr fontId="15"/>
  </si>
  <si>
    <t>年度別の数値については、令和2年度の法適用後における3か年の数値となっております。
①経常収支比率は111.09％と目標の100％以上を上回っており、維持管理費等の費用を下水道使用料等で賄うことが出来ている状態となっております。
②累積欠損金比率は、欠損金が発生していない状態であります。
③流動比率は38.73％と目標の100％以上を下回っており、1年以内の支払いに対応できる現金等の流動資産が不足している状態であります。
④企業債残高対事業規模比率は414.86％と類似団体平均を大きく下回っています。平成初期の大規模整備の財源となった企業債の償還が終了しつつあることが要因であります。
⑤経費回収率は101.75％と目標の100％をわずかに上回り、汚水処理費用を使用料収入で賄うことが出来ている状態として改善傾向にあります。
⑥汚水処理原価は153.54円と類似団体平均を下回っており、費用の効率性については大きな問題はないと考えられます。
⑦施設利用率については、本町では処理場を保有していないため、分析の対象外となります。
⑧水洗化率は98.75％と類似団体平均を上回っており、年々増加傾向にあります。今後も水洗化率向上に繋がる取り組みを推進します。</t>
    <rPh sb="4" eb="6">
      <t>スウチ</t>
    </rPh>
    <rPh sb="12" eb="14">
      <t>レイワ</t>
    </rPh>
    <rPh sb="15" eb="17">
      <t>ネンド</t>
    </rPh>
    <rPh sb="18" eb="19">
      <t>ホウ</t>
    </rPh>
    <rPh sb="19" eb="21">
      <t>テキヨウ</t>
    </rPh>
    <rPh sb="21" eb="22">
      <t>ゴ</t>
    </rPh>
    <rPh sb="28" eb="29">
      <t>ネン</t>
    </rPh>
    <rPh sb="30" eb="32">
      <t>スウチ</t>
    </rPh>
    <rPh sb="43" eb="45">
      <t>ケイジョウ</t>
    </rPh>
    <rPh sb="58" eb="60">
      <t>モクヒョウ</t>
    </rPh>
    <rPh sb="65" eb="67">
      <t>イジョウ</t>
    </rPh>
    <rPh sb="68" eb="70">
      <t>ウワマワ</t>
    </rPh>
    <rPh sb="75" eb="77">
      <t>イジ</t>
    </rPh>
    <rPh sb="77" eb="80">
      <t>カンリヒ</t>
    </rPh>
    <rPh sb="80" eb="81">
      <t>トウ</t>
    </rPh>
    <rPh sb="82" eb="84">
      <t>ヒヨウ</t>
    </rPh>
    <rPh sb="85" eb="88">
      <t>ゲスイドウ</t>
    </rPh>
    <rPh sb="88" eb="91">
      <t>シヨウリョウ</t>
    </rPh>
    <rPh sb="91" eb="92">
      <t>トウ</t>
    </rPh>
    <rPh sb="93" eb="94">
      <t>マカナ</t>
    </rPh>
    <rPh sb="98" eb="100">
      <t>デキ</t>
    </rPh>
    <rPh sb="103" eb="105">
      <t>ジョウタイ</t>
    </rPh>
    <rPh sb="116" eb="118">
      <t>ルイセキ</t>
    </rPh>
    <rPh sb="118" eb="120">
      <t>ケッソン</t>
    </rPh>
    <rPh sb="120" eb="121">
      <t>キン</t>
    </rPh>
    <rPh sb="121" eb="123">
      <t>ヒリツ</t>
    </rPh>
    <rPh sb="125" eb="128">
      <t>ケッソンキン</t>
    </rPh>
    <rPh sb="129" eb="131">
      <t>ハッセイ</t>
    </rPh>
    <rPh sb="136" eb="138">
      <t>ジョウタイ</t>
    </rPh>
    <rPh sb="146" eb="148">
      <t>リュウドウ</t>
    </rPh>
    <rPh sb="148" eb="150">
      <t>ヒリツ</t>
    </rPh>
    <rPh sb="165" eb="167">
      <t>イジョウ</t>
    </rPh>
    <rPh sb="168" eb="170">
      <t>シタマワ</t>
    </rPh>
    <rPh sb="176" eb="177">
      <t>ネン</t>
    </rPh>
    <rPh sb="177" eb="179">
      <t>イナイ</t>
    </rPh>
    <rPh sb="180" eb="182">
      <t>シハラ</t>
    </rPh>
    <rPh sb="184" eb="186">
      <t>タイオウ</t>
    </rPh>
    <rPh sb="189" eb="191">
      <t>ゲンキン</t>
    </rPh>
    <rPh sb="191" eb="192">
      <t>トウ</t>
    </rPh>
    <rPh sb="193" eb="195">
      <t>リュウドウ</t>
    </rPh>
    <rPh sb="195" eb="197">
      <t>シサン</t>
    </rPh>
    <rPh sb="198" eb="200">
      <t>フソク</t>
    </rPh>
    <rPh sb="204" eb="206">
      <t>ジョウタイ</t>
    </rPh>
    <rPh sb="235" eb="237">
      <t>ルイジ</t>
    </rPh>
    <rPh sb="237" eb="239">
      <t>ダンタイ</t>
    </rPh>
    <rPh sb="239" eb="241">
      <t>ヘイキン</t>
    </rPh>
    <rPh sb="242" eb="243">
      <t>オオ</t>
    </rPh>
    <rPh sb="245" eb="247">
      <t>シタマワ</t>
    </rPh>
    <rPh sb="253" eb="255">
      <t>ヘイセイ</t>
    </rPh>
    <rPh sb="255" eb="257">
      <t>ショキ</t>
    </rPh>
    <rPh sb="258" eb="261">
      <t>ダイキボ</t>
    </rPh>
    <rPh sb="261" eb="263">
      <t>セイビ</t>
    </rPh>
    <rPh sb="264" eb="266">
      <t>ザイゲン</t>
    </rPh>
    <rPh sb="270" eb="272">
      <t>キギョウ</t>
    </rPh>
    <rPh sb="272" eb="273">
      <t>サイ</t>
    </rPh>
    <rPh sb="274" eb="276">
      <t>ショウカン</t>
    </rPh>
    <rPh sb="277" eb="279">
      <t>シュウリョウ</t>
    </rPh>
    <rPh sb="287" eb="289">
      <t>ヨウイン</t>
    </rPh>
    <rPh sb="297" eb="299">
      <t>ケイヒ</t>
    </rPh>
    <rPh sb="299" eb="301">
      <t>カイシュウ</t>
    </rPh>
    <rPh sb="301" eb="302">
      <t>リツ</t>
    </rPh>
    <rPh sb="327" eb="333">
      <t>オスイショリヒヨウ</t>
    </rPh>
    <rPh sb="337" eb="339">
      <t>シュウニュウ</t>
    </rPh>
    <rPh sb="340" eb="341">
      <t>マカナ</t>
    </rPh>
    <rPh sb="345" eb="347">
      <t>デキ</t>
    </rPh>
    <rPh sb="350" eb="352">
      <t>ジョウタイ</t>
    </rPh>
    <rPh sb="355" eb="359">
      <t>カイゼンケイコウ</t>
    </rPh>
    <rPh sb="367" eb="369">
      <t>オスイ</t>
    </rPh>
    <rPh sb="369" eb="371">
      <t>ショリ</t>
    </rPh>
    <rPh sb="371" eb="373">
      <t>ゲンカ</t>
    </rPh>
    <rPh sb="380" eb="381">
      <t>エン</t>
    </rPh>
    <rPh sb="382" eb="384">
      <t>ルイジ</t>
    </rPh>
    <rPh sb="384" eb="386">
      <t>ダンタイ</t>
    </rPh>
    <rPh sb="386" eb="388">
      <t>ヘイキン</t>
    </rPh>
    <rPh sb="396" eb="398">
      <t>ヒヨウ</t>
    </rPh>
    <rPh sb="399" eb="402">
      <t>コウリツセイ</t>
    </rPh>
    <rPh sb="407" eb="408">
      <t>オオ</t>
    </rPh>
    <rPh sb="410" eb="412">
      <t>モンダイ</t>
    </rPh>
    <rPh sb="416" eb="417">
      <t>カンガ</t>
    </rPh>
    <rPh sb="425" eb="427">
      <t>シセツ</t>
    </rPh>
    <rPh sb="427" eb="429">
      <t>リヨウ</t>
    </rPh>
    <rPh sb="429" eb="430">
      <t>リツ</t>
    </rPh>
    <rPh sb="436" eb="438">
      <t>ホンチョウ</t>
    </rPh>
    <rPh sb="444" eb="446">
      <t>ホユウ</t>
    </rPh>
    <rPh sb="454" eb="456">
      <t>ブンセキ</t>
    </rPh>
    <rPh sb="468" eb="471">
      <t>スイセンカ</t>
    </rPh>
    <rPh sb="471" eb="472">
      <t>リツ</t>
    </rPh>
    <rPh sb="494" eb="496">
      <t>ネンネン</t>
    </rPh>
    <rPh sb="496" eb="500">
      <t>ゾウカケイコウ</t>
    </rPh>
    <rPh sb="506" eb="508">
      <t>コンゴ</t>
    </rPh>
    <rPh sb="509" eb="511">
      <t>スイセン</t>
    </rPh>
    <rPh sb="511" eb="512">
      <t>カ</t>
    </rPh>
    <rPh sb="516" eb="517">
      <t>ツナ</t>
    </rPh>
    <rPh sb="519" eb="520">
      <t>ト</t>
    </rPh>
    <rPh sb="521" eb="522">
      <t>ク</t>
    </rPh>
    <rPh sb="524" eb="526">
      <t>スイシン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</si>
</sst>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0.15</c:v>
                </c:pt>
                <c:pt idx="3">
                  <c:v>7.0000000000000007E-2</c:v>
                </c:pt>
                <c:pt idx="4">
                  <c:v>0.03</c:v>
                </c:pt>
              </c:numCache>
            </c:numRef>
          </c:val>
          <c:extLst>
            <c:ext xmlns:c16="http://schemas.microsoft.com/office/drawing/2014/chart" uri="{C3380CC4-5D6E-409C-BE32-E72D297353CC}">
              <c16:uniqueId val="{00000000-5B9A-408E-A19E-82DE48A5F429}"/>
            </c:ext>
          </c:extLst>
        </c:ser>
        <c:dLbls>
          <c:showLegendKey val="0"/>
          <c:showVal val="0"/>
          <c:showCatName val="0"/>
          <c:showSerName val="0"/>
          <c:showPercent val="0"/>
          <c:showBubbleSize val="0"/>
        </c:dLbls>
        <c:gapWidth val="150"/>
        <c:axId val="356016000"/>
        <c:axId val="3560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5B9A-408E-A19E-82DE48A5F429}"/>
            </c:ext>
          </c:extLst>
        </c:ser>
        <c:dLbls>
          <c:showLegendKey val="0"/>
          <c:showVal val="0"/>
          <c:showCatName val="0"/>
          <c:showSerName val="0"/>
          <c:showPercent val="0"/>
          <c:showBubbleSize val="0"/>
        </c:dLbls>
        <c:marker val="1"/>
        <c:smooth val="0"/>
        <c:axId val="356016000"/>
        <c:axId val="356017568"/>
      </c:lineChart>
      <c:dateAx>
        <c:axId val="356016000"/>
        <c:scaling>
          <c:orientation val="minMax"/>
        </c:scaling>
        <c:delete val="1"/>
        <c:axPos val="b"/>
        <c:numFmt formatCode="&quot;H&quot;yy" sourceLinked="1"/>
        <c:majorTickMark val="none"/>
        <c:minorTickMark val="none"/>
        <c:tickLblPos val="none"/>
        <c:crossAx val="356017568"/>
        <c:crosses val="autoZero"/>
        <c:auto val="1"/>
        <c:lblOffset val="100"/>
        <c:baseTimeUnit val="years"/>
      </c:dateAx>
      <c:valAx>
        <c:axId val="3560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64-4ACD-A5CD-8A0C2FD95699}"/>
            </c:ext>
          </c:extLst>
        </c:ser>
        <c:dLbls>
          <c:showLegendKey val="0"/>
          <c:showVal val="0"/>
          <c:showCatName val="0"/>
          <c:showSerName val="0"/>
          <c:showPercent val="0"/>
          <c:showBubbleSize val="0"/>
        </c:dLbls>
        <c:gapWidth val="150"/>
        <c:axId val="357549848"/>
        <c:axId val="35755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3764-4ACD-A5CD-8A0C2FD95699}"/>
            </c:ext>
          </c:extLst>
        </c:ser>
        <c:dLbls>
          <c:showLegendKey val="0"/>
          <c:showVal val="0"/>
          <c:showCatName val="0"/>
          <c:showSerName val="0"/>
          <c:showPercent val="0"/>
          <c:showBubbleSize val="0"/>
        </c:dLbls>
        <c:marker val="1"/>
        <c:smooth val="0"/>
        <c:axId val="357549848"/>
        <c:axId val="357552200"/>
      </c:lineChart>
      <c:dateAx>
        <c:axId val="357549848"/>
        <c:scaling>
          <c:orientation val="minMax"/>
        </c:scaling>
        <c:delete val="1"/>
        <c:axPos val="b"/>
        <c:numFmt formatCode="&quot;H&quot;yy" sourceLinked="1"/>
        <c:majorTickMark val="none"/>
        <c:minorTickMark val="none"/>
        <c:tickLblPos val="none"/>
        <c:crossAx val="357552200"/>
        <c:crosses val="autoZero"/>
        <c:auto val="1"/>
        <c:lblOffset val="100"/>
        <c:baseTimeUnit val="years"/>
      </c:dateAx>
      <c:valAx>
        <c:axId val="35755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4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98.32</c:v>
                </c:pt>
                <c:pt idx="3">
                  <c:v>98.68</c:v>
                </c:pt>
                <c:pt idx="4">
                  <c:v>98.75</c:v>
                </c:pt>
              </c:numCache>
            </c:numRef>
          </c:val>
          <c:extLst>
            <c:ext xmlns:c16="http://schemas.microsoft.com/office/drawing/2014/chart" uri="{C3380CC4-5D6E-409C-BE32-E72D297353CC}">
              <c16:uniqueId val="{00000000-B2CC-4434-8D9A-2798E23765B0}"/>
            </c:ext>
          </c:extLst>
        </c:ser>
        <c:dLbls>
          <c:showLegendKey val="0"/>
          <c:showVal val="0"/>
          <c:showCatName val="0"/>
          <c:showSerName val="0"/>
          <c:showPercent val="0"/>
          <c:showBubbleSize val="0"/>
        </c:dLbls>
        <c:gapWidth val="150"/>
        <c:axId val="357548280"/>
        <c:axId val="3575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B2CC-4434-8D9A-2798E23765B0}"/>
            </c:ext>
          </c:extLst>
        </c:ser>
        <c:dLbls>
          <c:showLegendKey val="0"/>
          <c:showVal val="0"/>
          <c:showCatName val="0"/>
          <c:showSerName val="0"/>
          <c:showPercent val="0"/>
          <c:showBubbleSize val="0"/>
        </c:dLbls>
        <c:marker val="1"/>
        <c:smooth val="0"/>
        <c:axId val="357548280"/>
        <c:axId val="357548672"/>
      </c:lineChart>
      <c:dateAx>
        <c:axId val="357548280"/>
        <c:scaling>
          <c:orientation val="minMax"/>
        </c:scaling>
        <c:delete val="1"/>
        <c:axPos val="b"/>
        <c:numFmt formatCode="&quot;H&quot;yy" sourceLinked="1"/>
        <c:majorTickMark val="none"/>
        <c:minorTickMark val="none"/>
        <c:tickLblPos val="none"/>
        <c:crossAx val="357548672"/>
        <c:crosses val="autoZero"/>
        <c:auto val="1"/>
        <c:lblOffset val="100"/>
        <c:baseTimeUnit val="years"/>
      </c:dateAx>
      <c:valAx>
        <c:axId val="3575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4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117.6</c:v>
                </c:pt>
                <c:pt idx="3">
                  <c:v>114.79</c:v>
                </c:pt>
                <c:pt idx="4">
                  <c:v>111.09</c:v>
                </c:pt>
              </c:numCache>
            </c:numRef>
          </c:val>
          <c:extLst>
            <c:ext xmlns:c16="http://schemas.microsoft.com/office/drawing/2014/chart" uri="{C3380CC4-5D6E-409C-BE32-E72D297353CC}">
              <c16:uniqueId val="{00000000-70EA-4485-8A7C-AC97E139AE68}"/>
            </c:ext>
          </c:extLst>
        </c:ser>
        <c:dLbls>
          <c:showLegendKey val="0"/>
          <c:showVal val="0"/>
          <c:showCatName val="0"/>
          <c:showSerName val="0"/>
          <c:showPercent val="0"/>
          <c:showBubbleSize val="0"/>
        </c:dLbls>
        <c:gapWidth val="150"/>
        <c:axId val="356017960"/>
        <c:axId val="35601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70EA-4485-8A7C-AC97E139AE68}"/>
            </c:ext>
          </c:extLst>
        </c:ser>
        <c:dLbls>
          <c:showLegendKey val="0"/>
          <c:showVal val="0"/>
          <c:showCatName val="0"/>
          <c:showSerName val="0"/>
          <c:showPercent val="0"/>
          <c:showBubbleSize val="0"/>
        </c:dLbls>
        <c:marker val="1"/>
        <c:smooth val="0"/>
        <c:axId val="356017960"/>
        <c:axId val="356016392"/>
      </c:lineChart>
      <c:dateAx>
        <c:axId val="356017960"/>
        <c:scaling>
          <c:orientation val="minMax"/>
        </c:scaling>
        <c:delete val="1"/>
        <c:axPos val="b"/>
        <c:numFmt formatCode="&quot;H&quot;yy" sourceLinked="1"/>
        <c:majorTickMark val="none"/>
        <c:minorTickMark val="none"/>
        <c:tickLblPos val="none"/>
        <c:crossAx val="356016392"/>
        <c:crosses val="autoZero"/>
        <c:auto val="1"/>
        <c:lblOffset val="100"/>
        <c:baseTimeUnit val="years"/>
      </c:dateAx>
      <c:valAx>
        <c:axId val="35601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1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2.96</c:v>
                </c:pt>
                <c:pt idx="3">
                  <c:v>5.86</c:v>
                </c:pt>
                <c:pt idx="4">
                  <c:v>8.5399999999999991</c:v>
                </c:pt>
              </c:numCache>
            </c:numRef>
          </c:val>
          <c:extLst>
            <c:ext xmlns:c16="http://schemas.microsoft.com/office/drawing/2014/chart" uri="{C3380CC4-5D6E-409C-BE32-E72D297353CC}">
              <c16:uniqueId val="{00000000-E25E-4AF6-90AC-1F1047CB4FB4}"/>
            </c:ext>
          </c:extLst>
        </c:ser>
        <c:dLbls>
          <c:showLegendKey val="0"/>
          <c:showVal val="0"/>
          <c:showCatName val="0"/>
          <c:showSerName val="0"/>
          <c:showPercent val="0"/>
          <c:showBubbleSize val="0"/>
        </c:dLbls>
        <c:gapWidth val="150"/>
        <c:axId val="357359344"/>
        <c:axId val="35736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E25E-4AF6-90AC-1F1047CB4FB4}"/>
            </c:ext>
          </c:extLst>
        </c:ser>
        <c:dLbls>
          <c:showLegendKey val="0"/>
          <c:showVal val="0"/>
          <c:showCatName val="0"/>
          <c:showSerName val="0"/>
          <c:showPercent val="0"/>
          <c:showBubbleSize val="0"/>
        </c:dLbls>
        <c:marker val="1"/>
        <c:smooth val="0"/>
        <c:axId val="357359344"/>
        <c:axId val="357360912"/>
      </c:lineChart>
      <c:dateAx>
        <c:axId val="357359344"/>
        <c:scaling>
          <c:orientation val="minMax"/>
        </c:scaling>
        <c:delete val="1"/>
        <c:axPos val="b"/>
        <c:numFmt formatCode="&quot;H&quot;yy" sourceLinked="1"/>
        <c:majorTickMark val="none"/>
        <c:minorTickMark val="none"/>
        <c:tickLblPos val="none"/>
        <c:crossAx val="357360912"/>
        <c:crosses val="autoZero"/>
        <c:auto val="1"/>
        <c:lblOffset val="100"/>
        <c:baseTimeUnit val="years"/>
      </c:dateAx>
      <c:valAx>
        <c:axId val="35736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5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A1-48F6-B14D-E52395FD5D5B}"/>
            </c:ext>
          </c:extLst>
        </c:ser>
        <c:dLbls>
          <c:showLegendKey val="0"/>
          <c:showVal val="0"/>
          <c:showCatName val="0"/>
          <c:showSerName val="0"/>
          <c:showPercent val="0"/>
          <c:showBubbleSize val="0"/>
        </c:dLbls>
        <c:gapWidth val="150"/>
        <c:axId val="357363264"/>
        <c:axId val="35736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94A1-48F6-B14D-E52395FD5D5B}"/>
            </c:ext>
          </c:extLst>
        </c:ser>
        <c:dLbls>
          <c:showLegendKey val="0"/>
          <c:showVal val="0"/>
          <c:showCatName val="0"/>
          <c:showSerName val="0"/>
          <c:showPercent val="0"/>
          <c:showBubbleSize val="0"/>
        </c:dLbls>
        <c:marker val="1"/>
        <c:smooth val="0"/>
        <c:axId val="357363264"/>
        <c:axId val="357363656"/>
      </c:lineChart>
      <c:dateAx>
        <c:axId val="357363264"/>
        <c:scaling>
          <c:orientation val="minMax"/>
        </c:scaling>
        <c:delete val="1"/>
        <c:axPos val="b"/>
        <c:numFmt formatCode="&quot;H&quot;yy" sourceLinked="1"/>
        <c:majorTickMark val="none"/>
        <c:minorTickMark val="none"/>
        <c:tickLblPos val="none"/>
        <c:crossAx val="357363656"/>
        <c:crosses val="autoZero"/>
        <c:auto val="1"/>
        <c:lblOffset val="100"/>
        <c:baseTimeUnit val="years"/>
      </c:dateAx>
      <c:valAx>
        <c:axId val="35736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C7-4CB1-971A-A763309ADFD6}"/>
            </c:ext>
          </c:extLst>
        </c:ser>
        <c:dLbls>
          <c:showLegendKey val="0"/>
          <c:showVal val="0"/>
          <c:showCatName val="0"/>
          <c:showSerName val="0"/>
          <c:showPercent val="0"/>
          <c:showBubbleSize val="0"/>
        </c:dLbls>
        <c:gapWidth val="150"/>
        <c:axId val="357362872"/>
        <c:axId val="35736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B9C7-4CB1-971A-A763309ADFD6}"/>
            </c:ext>
          </c:extLst>
        </c:ser>
        <c:dLbls>
          <c:showLegendKey val="0"/>
          <c:showVal val="0"/>
          <c:showCatName val="0"/>
          <c:showSerName val="0"/>
          <c:showPercent val="0"/>
          <c:showBubbleSize val="0"/>
        </c:dLbls>
        <c:marker val="1"/>
        <c:smooth val="0"/>
        <c:axId val="357362872"/>
        <c:axId val="357366008"/>
      </c:lineChart>
      <c:dateAx>
        <c:axId val="357362872"/>
        <c:scaling>
          <c:orientation val="minMax"/>
        </c:scaling>
        <c:delete val="1"/>
        <c:axPos val="b"/>
        <c:numFmt formatCode="&quot;H&quot;yy" sourceLinked="1"/>
        <c:majorTickMark val="none"/>
        <c:minorTickMark val="none"/>
        <c:tickLblPos val="none"/>
        <c:crossAx val="357366008"/>
        <c:crosses val="autoZero"/>
        <c:auto val="1"/>
        <c:lblOffset val="100"/>
        <c:baseTimeUnit val="years"/>
      </c:dateAx>
      <c:valAx>
        <c:axId val="35736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6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47.28</c:v>
                </c:pt>
                <c:pt idx="3">
                  <c:v>42</c:v>
                </c:pt>
                <c:pt idx="4">
                  <c:v>38.729999999999997</c:v>
                </c:pt>
              </c:numCache>
            </c:numRef>
          </c:val>
          <c:extLst>
            <c:ext xmlns:c16="http://schemas.microsoft.com/office/drawing/2014/chart" uri="{C3380CC4-5D6E-409C-BE32-E72D297353CC}">
              <c16:uniqueId val="{00000000-29C5-496D-8DAA-76AF2E4787E6}"/>
            </c:ext>
          </c:extLst>
        </c:ser>
        <c:dLbls>
          <c:showLegendKey val="0"/>
          <c:showVal val="0"/>
          <c:showCatName val="0"/>
          <c:showSerName val="0"/>
          <c:showPercent val="0"/>
          <c:showBubbleSize val="0"/>
        </c:dLbls>
        <c:gapWidth val="150"/>
        <c:axId val="357364440"/>
        <c:axId val="3573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29C5-496D-8DAA-76AF2E4787E6}"/>
            </c:ext>
          </c:extLst>
        </c:ser>
        <c:dLbls>
          <c:showLegendKey val="0"/>
          <c:showVal val="0"/>
          <c:showCatName val="0"/>
          <c:showSerName val="0"/>
          <c:showPercent val="0"/>
          <c:showBubbleSize val="0"/>
        </c:dLbls>
        <c:marker val="1"/>
        <c:smooth val="0"/>
        <c:axId val="357364440"/>
        <c:axId val="357364832"/>
      </c:lineChart>
      <c:dateAx>
        <c:axId val="357364440"/>
        <c:scaling>
          <c:orientation val="minMax"/>
        </c:scaling>
        <c:delete val="1"/>
        <c:axPos val="b"/>
        <c:numFmt formatCode="&quot;H&quot;yy" sourceLinked="1"/>
        <c:majorTickMark val="none"/>
        <c:minorTickMark val="none"/>
        <c:tickLblPos val="none"/>
        <c:crossAx val="357364832"/>
        <c:crosses val="autoZero"/>
        <c:auto val="1"/>
        <c:lblOffset val="100"/>
        <c:baseTimeUnit val="years"/>
      </c:dateAx>
      <c:valAx>
        <c:axId val="3573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6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340.71</c:v>
                </c:pt>
                <c:pt idx="3">
                  <c:v>402.52</c:v>
                </c:pt>
                <c:pt idx="4">
                  <c:v>414.86</c:v>
                </c:pt>
              </c:numCache>
            </c:numRef>
          </c:val>
          <c:extLst>
            <c:ext xmlns:c16="http://schemas.microsoft.com/office/drawing/2014/chart" uri="{C3380CC4-5D6E-409C-BE32-E72D297353CC}">
              <c16:uniqueId val="{00000000-CD03-438E-AE75-CD59E1179063}"/>
            </c:ext>
          </c:extLst>
        </c:ser>
        <c:dLbls>
          <c:showLegendKey val="0"/>
          <c:showVal val="0"/>
          <c:showCatName val="0"/>
          <c:showSerName val="0"/>
          <c:showPercent val="0"/>
          <c:showBubbleSize val="0"/>
        </c:dLbls>
        <c:gapWidth val="150"/>
        <c:axId val="357552592"/>
        <c:axId val="3575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CD03-438E-AE75-CD59E1179063}"/>
            </c:ext>
          </c:extLst>
        </c:ser>
        <c:dLbls>
          <c:showLegendKey val="0"/>
          <c:showVal val="0"/>
          <c:showCatName val="0"/>
          <c:showSerName val="0"/>
          <c:showPercent val="0"/>
          <c:showBubbleSize val="0"/>
        </c:dLbls>
        <c:marker val="1"/>
        <c:smooth val="0"/>
        <c:axId val="357552592"/>
        <c:axId val="357551808"/>
      </c:lineChart>
      <c:dateAx>
        <c:axId val="357552592"/>
        <c:scaling>
          <c:orientation val="minMax"/>
        </c:scaling>
        <c:delete val="1"/>
        <c:axPos val="b"/>
        <c:numFmt formatCode="&quot;H&quot;yy" sourceLinked="1"/>
        <c:majorTickMark val="none"/>
        <c:minorTickMark val="none"/>
        <c:tickLblPos val="none"/>
        <c:crossAx val="357551808"/>
        <c:crosses val="autoZero"/>
        <c:auto val="1"/>
        <c:lblOffset val="100"/>
        <c:baseTimeUnit val="years"/>
      </c:dateAx>
      <c:valAx>
        <c:axId val="3575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5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97.52</c:v>
                </c:pt>
                <c:pt idx="3">
                  <c:v>98.69</c:v>
                </c:pt>
                <c:pt idx="4">
                  <c:v>101.75</c:v>
                </c:pt>
              </c:numCache>
            </c:numRef>
          </c:val>
          <c:extLst>
            <c:ext xmlns:c16="http://schemas.microsoft.com/office/drawing/2014/chart" uri="{C3380CC4-5D6E-409C-BE32-E72D297353CC}">
              <c16:uniqueId val="{00000000-5392-4B9A-9294-5626CD85B684}"/>
            </c:ext>
          </c:extLst>
        </c:ser>
        <c:dLbls>
          <c:showLegendKey val="0"/>
          <c:showVal val="0"/>
          <c:showCatName val="0"/>
          <c:showSerName val="0"/>
          <c:showPercent val="0"/>
          <c:showBubbleSize val="0"/>
        </c:dLbls>
        <c:gapWidth val="150"/>
        <c:axId val="357551024"/>
        <c:axId val="35754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5392-4B9A-9294-5626CD85B684}"/>
            </c:ext>
          </c:extLst>
        </c:ser>
        <c:dLbls>
          <c:showLegendKey val="0"/>
          <c:showVal val="0"/>
          <c:showCatName val="0"/>
          <c:showSerName val="0"/>
          <c:showPercent val="0"/>
          <c:showBubbleSize val="0"/>
        </c:dLbls>
        <c:marker val="1"/>
        <c:smooth val="0"/>
        <c:axId val="357551024"/>
        <c:axId val="357546320"/>
      </c:lineChart>
      <c:dateAx>
        <c:axId val="357551024"/>
        <c:scaling>
          <c:orientation val="minMax"/>
        </c:scaling>
        <c:delete val="1"/>
        <c:axPos val="b"/>
        <c:numFmt formatCode="&quot;H&quot;yy" sourceLinked="1"/>
        <c:majorTickMark val="none"/>
        <c:minorTickMark val="none"/>
        <c:tickLblPos val="none"/>
        <c:crossAx val="357546320"/>
        <c:crosses val="autoZero"/>
        <c:auto val="1"/>
        <c:lblOffset val="100"/>
        <c:baseTimeUnit val="years"/>
      </c:dateAx>
      <c:valAx>
        <c:axId val="3575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5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159.41</c:v>
                </c:pt>
                <c:pt idx="3">
                  <c:v>157.79</c:v>
                </c:pt>
                <c:pt idx="4">
                  <c:v>153.54</c:v>
                </c:pt>
              </c:numCache>
            </c:numRef>
          </c:val>
          <c:extLst>
            <c:ext xmlns:c16="http://schemas.microsoft.com/office/drawing/2014/chart" uri="{C3380CC4-5D6E-409C-BE32-E72D297353CC}">
              <c16:uniqueId val="{00000000-7FC9-4B29-A432-0A1558A09491}"/>
            </c:ext>
          </c:extLst>
        </c:ser>
        <c:dLbls>
          <c:showLegendKey val="0"/>
          <c:showVal val="0"/>
          <c:showCatName val="0"/>
          <c:showSerName val="0"/>
          <c:showPercent val="0"/>
          <c:showBubbleSize val="0"/>
        </c:dLbls>
        <c:gapWidth val="150"/>
        <c:axId val="357545928"/>
        <c:axId val="35755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7FC9-4B29-A432-0A1558A09491}"/>
            </c:ext>
          </c:extLst>
        </c:ser>
        <c:dLbls>
          <c:showLegendKey val="0"/>
          <c:showVal val="0"/>
          <c:showCatName val="0"/>
          <c:showSerName val="0"/>
          <c:showPercent val="0"/>
          <c:showBubbleSize val="0"/>
        </c:dLbls>
        <c:marker val="1"/>
        <c:smooth val="0"/>
        <c:axId val="357545928"/>
        <c:axId val="357551416"/>
      </c:lineChart>
      <c:dateAx>
        <c:axId val="357545928"/>
        <c:scaling>
          <c:orientation val="minMax"/>
        </c:scaling>
        <c:delete val="1"/>
        <c:axPos val="b"/>
        <c:numFmt formatCode="&quot;H&quot;yy" sourceLinked="1"/>
        <c:majorTickMark val="none"/>
        <c:minorTickMark val="none"/>
        <c:tickLblPos val="none"/>
        <c:crossAx val="357551416"/>
        <c:crosses val="autoZero"/>
        <c:auto val="1"/>
        <c:lblOffset val="100"/>
        <c:baseTimeUnit val="years"/>
      </c:dateAx>
      <c:valAx>
        <c:axId val="35755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阿見町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49161</v>
      </c>
      <c r="AM8" s="42"/>
      <c r="AN8" s="42"/>
      <c r="AO8" s="42"/>
      <c r="AP8" s="42"/>
      <c r="AQ8" s="42"/>
      <c r="AR8" s="42"/>
      <c r="AS8" s="42"/>
      <c r="AT8" s="35">
        <f>データ!T6</f>
        <v>71.400000000000006</v>
      </c>
      <c r="AU8" s="35"/>
      <c r="AV8" s="35"/>
      <c r="AW8" s="35"/>
      <c r="AX8" s="35"/>
      <c r="AY8" s="35"/>
      <c r="AZ8" s="35"/>
      <c r="BA8" s="35"/>
      <c r="BB8" s="35">
        <f>データ!U6</f>
        <v>688.53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77.709999999999994</v>
      </c>
      <c r="J10" s="35"/>
      <c r="K10" s="35"/>
      <c r="L10" s="35"/>
      <c r="M10" s="35"/>
      <c r="N10" s="35"/>
      <c r="O10" s="35"/>
      <c r="P10" s="35">
        <f>データ!P6</f>
        <v>72.12</v>
      </c>
      <c r="Q10" s="35"/>
      <c r="R10" s="35"/>
      <c r="S10" s="35"/>
      <c r="T10" s="35"/>
      <c r="U10" s="35"/>
      <c r="V10" s="35"/>
      <c r="W10" s="35">
        <f>データ!Q6</f>
        <v>73.91</v>
      </c>
      <c r="X10" s="35"/>
      <c r="Y10" s="35"/>
      <c r="Z10" s="35"/>
      <c r="AA10" s="35"/>
      <c r="AB10" s="35"/>
      <c r="AC10" s="35"/>
      <c r="AD10" s="42">
        <f>データ!R6</f>
        <v>2750</v>
      </c>
      <c r="AE10" s="42"/>
      <c r="AF10" s="42"/>
      <c r="AG10" s="42"/>
      <c r="AH10" s="42"/>
      <c r="AI10" s="42"/>
      <c r="AJ10" s="42"/>
      <c r="AK10" s="2"/>
      <c r="AL10" s="42">
        <f>データ!V6</f>
        <v>35476</v>
      </c>
      <c r="AM10" s="42"/>
      <c r="AN10" s="42"/>
      <c r="AO10" s="42"/>
      <c r="AP10" s="42"/>
      <c r="AQ10" s="42"/>
      <c r="AR10" s="42"/>
      <c r="AS10" s="42"/>
      <c r="AT10" s="35">
        <f>データ!W6</f>
        <v>12.16</v>
      </c>
      <c r="AU10" s="35"/>
      <c r="AV10" s="35"/>
      <c r="AW10" s="35"/>
      <c r="AX10" s="35"/>
      <c r="AY10" s="35"/>
      <c r="AZ10" s="35"/>
      <c r="BA10" s="35"/>
      <c r="BB10" s="35">
        <f>データ!X6</f>
        <v>2917.43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NLjLJ0C2/60ADNaik7Rvt+UChhINKekXMVpq9MtkthsePUiIXpHsU85cwv9Zhmrl7NVGAmxscJvtd8BGWnC5A==" saltValue="rZkzGBl3Q9YDjXu6X37M6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84433</v>
      </c>
      <c r="D6" s="19">
        <f t="shared" si="3"/>
        <v>46</v>
      </c>
      <c r="E6" s="19">
        <f t="shared" si="3"/>
        <v>17</v>
      </c>
      <c r="F6" s="19">
        <f t="shared" si="3"/>
        <v>1</v>
      </c>
      <c r="G6" s="19">
        <f t="shared" si="3"/>
        <v>0</v>
      </c>
      <c r="H6" s="19" t="str">
        <f t="shared" si="3"/>
        <v>茨城県　阿見町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77.709999999999994</v>
      </c>
      <c r="P6" s="20">
        <f t="shared" si="3"/>
        <v>72.12</v>
      </c>
      <c r="Q6" s="20">
        <f t="shared" si="3"/>
        <v>73.91</v>
      </c>
      <c r="R6" s="20">
        <f t="shared" si="3"/>
        <v>2750</v>
      </c>
      <c r="S6" s="20">
        <f t="shared" si="3"/>
        <v>49161</v>
      </c>
      <c r="T6" s="20">
        <f t="shared" si="3"/>
        <v>71.400000000000006</v>
      </c>
      <c r="U6" s="20">
        <f t="shared" si="3"/>
        <v>688.53</v>
      </c>
      <c r="V6" s="20">
        <f t="shared" si="3"/>
        <v>35476</v>
      </c>
      <c r="W6" s="20">
        <f t="shared" si="3"/>
        <v>12.16</v>
      </c>
      <c r="X6" s="20">
        <f t="shared" si="3"/>
        <v>2917.43</v>
      </c>
      <c r="Y6" s="21" t="str">
        <f>IF(Y7="",NA(),Y7)</f>
        <v>-</v>
      </c>
      <c r="Z6" s="21" t="str">
        <f t="shared" ref="Z6:AH6" si="4">IF(Z7="",NA(),Z7)</f>
        <v>-</v>
      </c>
      <c r="AA6" s="21">
        <f t="shared" si="4"/>
        <v>117.6</v>
      </c>
      <c r="AB6" s="21">
        <f t="shared" si="4"/>
        <v>114.79</v>
      </c>
      <c r="AC6" s="21">
        <f t="shared" si="4"/>
        <v>111.09</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47.28</v>
      </c>
      <c r="AX6" s="21">
        <f t="shared" si="6"/>
        <v>42</v>
      </c>
      <c r="AY6" s="21">
        <f t="shared" si="6"/>
        <v>38.729999999999997</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340.71</v>
      </c>
      <c r="BI6" s="21">
        <f t="shared" si="7"/>
        <v>402.52</v>
      </c>
      <c r="BJ6" s="21">
        <f t="shared" si="7"/>
        <v>414.86</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97.52</v>
      </c>
      <c r="BT6" s="21">
        <f t="shared" si="8"/>
        <v>98.69</v>
      </c>
      <c r="BU6" s="21">
        <f t="shared" si="8"/>
        <v>101.75</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159.41</v>
      </c>
      <c r="CE6" s="21">
        <f t="shared" si="9"/>
        <v>157.79</v>
      </c>
      <c r="CF6" s="21">
        <f t="shared" si="9"/>
        <v>153.54</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98.32</v>
      </c>
      <c r="DA6" s="21">
        <f t="shared" si="11"/>
        <v>98.68</v>
      </c>
      <c r="DB6" s="21">
        <f t="shared" si="11"/>
        <v>98.75</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2.96</v>
      </c>
      <c r="DL6" s="21">
        <f t="shared" si="12"/>
        <v>5.86</v>
      </c>
      <c r="DM6" s="21">
        <f t="shared" si="12"/>
        <v>8.5399999999999991</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0.15</v>
      </c>
      <c r="EH6" s="21">
        <f t="shared" si="14"/>
        <v>7.0000000000000007E-2</v>
      </c>
      <c r="EI6" s="21">
        <f t="shared" si="14"/>
        <v>0.03</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84433</v>
      </c>
      <c r="D7" s="23">
        <v>46</v>
      </c>
      <c r="E7" s="23">
        <v>17</v>
      </c>
      <c r="F7" s="23">
        <v>1</v>
      </c>
      <c r="G7" s="23">
        <v>0</v>
      </c>
      <c r="H7" s="23" t="s">
        <v>96</v>
      </c>
      <c r="I7" s="23" t="s">
        <v>97</v>
      </c>
      <c r="J7" s="23" t="s">
        <v>98</v>
      </c>
      <c r="K7" s="23" t="s">
        <v>99</v>
      </c>
      <c r="L7" s="23" t="s">
        <v>100</v>
      </c>
      <c r="M7" s="23" t="s">
        <v>101</v>
      </c>
      <c r="N7" s="24" t="s">
        <v>102</v>
      </c>
      <c r="O7" s="24">
        <v>77.709999999999994</v>
      </c>
      <c r="P7" s="24">
        <v>72.12</v>
      </c>
      <c r="Q7" s="24">
        <v>73.91</v>
      </c>
      <c r="R7" s="24">
        <v>2750</v>
      </c>
      <c r="S7" s="24">
        <v>49161</v>
      </c>
      <c r="T7" s="24">
        <v>71.400000000000006</v>
      </c>
      <c r="U7" s="24">
        <v>688.53</v>
      </c>
      <c r="V7" s="24">
        <v>35476</v>
      </c>
      <c r="W7" s="24">
        <v>12.16</v>
      </c>
      <c r="X7" s="24">
        <v>2917.43</v>
      </c>
      <c r="Y7" s="24" t="s">
        <v>102</v>
      </c>
      <c r="Z7" s="24" t="s">
        <v>102</v>
      </c>
      <c r="AA7" s="24">
        <v>117.6</v>
      </c>
      <c r="AB7" s="24">
        <v>114.79</v>
      </c>
      <c r="AC7" s="24">
        <v>111.09</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47.28</v>
      </c>
      <c r="AX7" s="24">
        <v>42</v>
      </c>
      <c r="AY7" s="24">
        <v>38.729999999999997</v>
      </c>
      <c r="AZ7" s="24" t="s">
        <v>102</v>
      </c>
      <c r="BA7" s="24" t="s">
        <v>102</v>
      </c>
      <c r="BB7" s="24">
        <v>67.930000000000007</v>
      </c>
      <c r="BC7" s="24">
        <v>68.53</v>
      </c>
      <c r="BD7" s="24">
        <v>69.180000000000007</v>
      </c>
      <c r="BE7" s="24">
        <v>73.44</v>
      </c>
      <c r="BF7" s="24" t="s">
        <v>102</v>
      </c>
      <c r="BG7" s="24" t="s">
        <v>102</v>
      </c>
      <c r="BH7" s="24">
        <v>340.71</v>
      </c>
      <c r="BI7" s="24">
        <v>402.52</v>
      </c>
      <c r="BJ7" s="24">
        <v>414.86</v>
      </c>
      <c r="BK7" s="24" t="s">
        <v>102</v>
      </c>
      <c r="BL7" s="24" t="s">
        <v>102</v>
      </c>
      <c r="BM7" s="24">
        <v>857.88</v>
      </c>
      <c r="BN7" s="24">
        <v>825.1</v>
      </c>
      <c r="BO7" s="24">
        <v>789.87</v>
      </c>
      <c r="BP7" s="24">
        <v>652.82000000000005</v>
      </c>
      <c r="BQ7" s="24" t="s">
        <v>102</v>
      </c>
      <c r="BR7" s="24" t="s">
        <v>102</v>
      </c>
      <c r="BS7" s="24">
        <v>97.52</v>
      </c>
      <c r="BT7" s="24">
        <v>98.69</v>
      </c>
      <c r="BU7" s="24">
        <v>101.75</v>
      </c>
      <c r="BV7" s="24" t="s">
        <v>102</v>
      </c>
      <c r="BW7" s="24" t="s">
        <v>102</v>
      </c>
      <c r="BX7" s="24">
        <v>94.97</v>
      </c>
      <c r="BY7" s="24">
        <v>97.07</v>
      </c>
      <c r="BZ7" s="24">
        <v>98.06</v>
      </c>
      <c r="CA7" s="24">
        <v>97.61</v>
      </c>
      <c r="CB7" s="24" t="s">
        <v>102</v>
      </c>
      <c r="CC7" s="24" t="s">
        <v>102</v>
      </c>
      <c r="CD7" s="24">
        <v>159.41</v>
      </c>
      <c r="CE7" s="24">
        <v>157.79</v>
      </c>
      <c r="CF7" s="24">
        <v>153.54</v>
      </c>
      <c r="CG7" s="24" t="s">
        <v>102</v>
      </c>
      <c r="CH7" s="24" t="s">
        <v>102</v>
      </c>
      <c r="CI7" s="24">
        <v>159.49</v>
      </c>
      <c r="CJ7" s="24">
        <v>157.81</v>
      </c>
      <c r="CK7" s="24">
        <v>157.37</v>
      </c>
      <c r="CL7" s="24">
        <v>138.29</v>
      </c>
      <c r="CM7" s="24" t="s">
        <v>102</v>
      </c>
      <c r="CN7" s="24" t="s">
        <v>102</v>
      </c>
      <c r="CO7" s="24" t="s">
        <v>102</v>
      </c>
      <c r="CP7" s="24" t="s">
        <v>102</v>
      </c>
      <c r="CQ7" s="24" t="s">
        <v>102</v>
      </c>
      <c r="CR7" s="24" t="s">
        <v>102</v>
      </c>
      <c r="CS7" s="24" t="s">
        <v>102</v>
      </c>
      <c r="CT7" s="24">
        <v>65.28</v>
      </c>
      <c r="CU7" s="24">
        <v>64.92</v>
      </c>
      <c r="CV7" s="24">
        <v>64.14</v>
      </c>
      <c r="CW7" s="24">
        <v>59.1</v>
      </c>
      <c r="CX7" s="24" t="s">
        <v>102</v>
      </c>
      <c r="CY7" s="24" t="s">
        <v>102</v>
      </c>
      <c r="CZ7" s="24">
        <v>98.32</v>
      </c>
      <c r="DA7" s="24">
        <v>98.68</v>
      </c>
      <c r="DB7" s="24">
        <v>98.75</v>
      </c>
      <c r="DC7" s="24" t="s">
        <v>102</v>
      </c>
      <c r="DD7" s="24" t="s">
        <v>102</v>
      </c>
      <c r="DE7" s="24">
        <v>92.72</v>
      </c>
      <c r="DF7" s="24">
        <v>92.88</v>
      </c>
      <c r="DG7" s="24">
        <v>92.9</v>
      </c>
      <c r="DH7" s="24">
        <v>95.82</v>
      </c>
      <c r="DI7" s="24" t="s">
        <v>102</v>
      </c>
      <c r="DJ7" s="24" t="s">
        <v>102</v>
      </c>
      <c r="DK7" s="24">
        <v>2.96</v>
      </c>
      <c r="DL7" s="24">
        <v>5.86</v>
      </c>
      <c r="DM7" s="24">
        <v>8.5399999999999991</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0.15</v>
      </c>
      <c r="EH7" s="24">
        <v>7.0000000000000007E-2</v>
      </c>
      <c r="EI7" s="24">
        <v>0.03</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2024-02-22T01:13:43Z</cp:lastPrinted>
  <dcterms:created xsi:type="dcterms:W3CDTF">2023-12-12T00:43:48Z</dcterms:created>
  <dcterms:modified xsi:type="dcterms:W3CDTF">2024-02-22T01:13:47Z</dcterms:modified>
  <cp:category/>
</cp:coreProperties>
</file>