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25_土木管理部\02_下水道課\04_業務係\10  調査・報告\R5\20240118_0912Fw：経営比較分析表 【茨城県大容量ファイル交換システム】ファイルがアップロードされました。【ID：0001261～\経営比較分析表\02_各課回答\下水道課\"/>
    </mc:Choice>
  </mc:AlternateContent>
  <xr:revisionPtr revIDLastSave="0" documentId="13_ncr:1_{33408146-041D-43B9-93BA-65167E6B6665}" xr6:coauthVersionLast="47" xr6:coauthVersionMax="47" xr10:uidLastSave="{00000000-0000-0000-0000-000000000000}"/>
  <workbookProtection workbookAlgorithmName="SHA-512" workbookHashValue="hYl+sH4nIAdKCYO2+vYdaWZ3BuKzrrsEvzxlVVPCHY3ymS1cQo0FzcxRZR1/OlsBEme16PmghKQVTFtAPLumzA==" workbookSaltValue="Ff/zc6PmE7Q8Slh8w2VJ9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BB10" i="4"/>
  <c r="AT10" i="4"/>
  <c r="AL10" i="4"/>
  <c r="P10" i="4"/>
  <c r="I10" i="4"/>
  <c r="BB8" i="4"/>
  <c r="AT8" i="4"/>
  <c r="AL8" i="4"/>
  <c r="AD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<sst xmlns="http://schemas.openxmlformats.org/spreadsheetml/2006/main" count="253" uniqueCount="117">
  <si>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</si>
  <si>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</si>
  <si>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</si>
  <si>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</si>
  <si>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</si>
  <si>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</si>
  <si>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</si>
  <si>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</si>
  <si>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</si>
  <si>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</si>
  <si>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</si>
  <si>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</si>
  <si>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</si>
  <si>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</si>
  <si>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</si>
  <si>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</si>
  <si>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</si>
  <si>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</si>
  <si>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</si>
  <si>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</si>
  <si>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</si>
  <si>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</si>
  <si>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</si>
  <si>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</si>
  <si>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</si>
  <si>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</si>
  <si>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</si>
  <si>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</si>
  <si>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</si>
  <si>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</si>
  <si>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</si>
  <si>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</si>
  <si>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</si>
  <si>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</si>
  <si>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</si>
  <si>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</si>
  <si>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</si>
  <si>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</si>
  <si>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</si>
  <si>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</si>
  <si>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</si>
  <si>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</si>
  <si>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</si>
  <si>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</si>
  <si>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</si>
  <si>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</si>
  <si>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</si>
  <si>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</si>
  <si>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</si>
  <si>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</si>
  <si>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</si>
  <si>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</si>
  <si>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</si>
  <si>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</si>
  <si>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</si>
  <si>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</si>
  <si>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</si>
  <si>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</si>
  <si>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</si>
  <si>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</si>
  <si>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</si>
  <si>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</si>
  <si>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</si>
  <si>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</si>
  <si>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</si>
  <si>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</si>
  <si>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</si>
  <si>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</si>
  <si>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</si>
  <si>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</si>
  <si>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</si>
  <si>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</si>
  <si>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</si>
  <si>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</si>
  <si>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</si>
  <si>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</si>
  <si>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</si>
  <si>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</si>
  <si>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</si>
  <si>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</si>
  <si>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</si>
  <si>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</si>
  <si>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</si>
  <si>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</si>
  <si>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</si>
  <si>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</si>
  <si>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</si>
  <si>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</si>
  <si>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</si>
  <si>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</si>
  <si>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</si>
  <si>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</si>
  <si>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</si>
  <si>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</si>
  <si>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</si>
  <si>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</si>
  <si>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</si>
  <si>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</si>
  <si>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</si>
  <si>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</si>
  <si>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</si>
  <si>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</si>
  <si>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</si>
  <si>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</si>
  <si>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</si>
  <si>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</si>
  <si>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</si>
  <si>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</si>
  <si>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</si>
  <si>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</si>
  <si>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</si>
  <si>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</si>
  <si>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</si>
  <si>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</si>
  <si>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7" eb="259">
      <t>タスウ</t>
    </rPh>
    <rPh sb="264" eb="266">
      <t>コウシン</t>
    </rPh>
    <rPh sb="266" eb="268">
      <t>ザイゲン</t>
    </rPh>
    <rPh sb="269" eb="271">
      <t>カクホ</t>
    </rPh>
    <rPh sb="273" eb="275">
      <t>ヒツヨウ</t>
    </rPh>
    <rPh sb="287" eb="289">
      <t>カンキョ</t>
    </rPh>
    <rPh sb="290" eb="292">
      <t>タイヨウ</t>
    </rPh>
    <rPh sb="292" eb="294">
      <t>ネンスウ</t>
    </rPh>
    <rPh sb="295" eb="297">
      <t>トウライ</t>
    </rPh>
    <rPh sb="317" eb="319">
      <t>ノチノチ</t>
    </rPh>
    <rPh sb="320" eb="322">
      <t>カイチク</t>
    </rPh>
    <rPh sb="323" eb="324">
      <t>ソナ</t>
    </rPh>
    <rPh sb="325" eb="327">
      <t>ザイゲン</t>
    </rPh>
    <rPh sb="328" eb="330">
      <t>カクホ</t>
    </rPh>
    <rPh sb="331" eb="332">
      <t>オコナ</t>
    </rPh>
    <rPh sb="333" eb="335">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</si>
  <si>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維持管理適正化計画等に各種計画に基づき、管渠を含めた施設全体の改築・更新を計画的に実施する。また、優先順位付けを行い、施設の点検・調査、修繕・改善を実施し、施設管理を最適化していく。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85" eb="289">
      <t>イジカンリ</t>
    </rPh>
    <rPh sb="289" eb="292">
      <t>テキセイカ</t>
    </rPh>
    <rPh sb="292" eb="294">
      <t>ケイカク</t>
    </rPh>
    <rPh sb="294" eb="295">
      <t>トウ</t>
    </rPh>
    <rPh sb="296" eb="298">
      <t>カクシュ</t>
    </rPh>
    <rPh sb="298" eb="300">
      <t>ケイカク</t>
    </rPh>
    <rPh sb="301" eb="302">
      <t>モト</t>
    </rPh>
    <rPh sb="305" eb="307">
      <t>カンキョ</t>
    </rPh>
    <rPh sb="308" eb="309">
      <t>フク</t>
    </rPh>
    <rPh sb="311" eb="313">
      <t>シセツ</t>
    </rPh>
    <rPh sb="313" eb="315">
      <t>ゼンタイ</t>
    </rPh>
    <rPh sb="316" eb="318">
      <t>カイチク</t>
    </rPh>
    <rPh sb="319" eb="321">
      <t>コウシン</t>
    </rPh>
    <rPh sb="322" eb="325">
      <t>ケイカクテキ</t>
    </rPh>
    <rPh sb="326" eb="328">
      <t>ジッシ</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</si>
  <si>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修繕費の増加が見込まれるため改善を行う必要がある。
②0％であるが収支ギャップ部分について一般会計繰入金に依存しているためである。
③R4年度は100％を上回っているが、①のとおり、利益の大部分が補填財源として使用され流出してしいる状況である。引き続き100％を上回ることができる様に、内部留保資金を確保する必要がある。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は上回っているが、新規加入者数は少ない。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19">
      <t>シュウゼン</t>
    </rPh>
    <rPh sb="119" eb="120">
      <t>ヒ</t>
    </rPh>
    <rPh sb="121" eb="123">
      <t>ゾウカ</t>
    </rPh>
    <rPh sb="124" eb="126">
      <t>ミコ</t>
    </rPh>
    <rPh sb="131" eb="133">
      <t>カイゼン</t>
    </rPh>
    <rPh sb="134" eb="135">
      <t>オコナ</t>
    </rPh>
    <rPh sb="136" eb="138">
      <t>ヒツヨウ</t>
    </rPh>
    <rPh sb="150" eb="152">
      <t>シュウシ</t>
    </rPh>
    <rPh sb="156" eb="158">
      <t>ブブン</t>
    </rPh>
    <rPh sb="162" eb="164">
      <t>イッパン</t>
    </rPh>
    <rPh sb="164" eb="166">
      <t>カイケイ</t>
    </rPh>
    <rPh sb="166" eb="168">
      <t>クリイレ</t>
    </rPh>
    <rPh sb="168" eb="169">
      <t>キン</t>
    </rPh>
    <rPh sb="170" eb="172">
      <t>イゾン</t>
    </rPh>
    <rPh sb="186" eb="188">
      <t>ネンド</t>
    </rPh>
    <rPh sb="194" eb="196">
      <t>ウワマワ</t>
    </rPh>
    <rPh sb="233" eb="235">
      <t>ジョウキョウ</t>
    </rPh>
    <rPh sb="238" eb="240">
      <t>ジョウキョウ</t>
    </rPh>
    <rPh sb="244" eb="245">
      <t>ヒ</t>
    </rPh>
    <rPh sb="246" eb="247">
      <t>ツヅ</t>
    </rPh>
    <rPh sb="253" eb="255">
      <t>ウワマワ</t>
    </rPh>
    <rPh sb="262" eb="263">
      <t>ヨウ</t>
    </rPh>
    <rPh sb="267" eb="269">
      <t>カクホ</t>
    </rPh>
    <rPh sb="284" eb="286">
      <t>ゼンガク</t>
    </rPh>
    <rPh sb="286" eb="288">
      <t>イッパン</t>
    </rPh>
    <rPh sb="288" eb="290">
      <t>カイケイ</t>
    </rPh>
    <rPh sb="290" eb="292">
      <t>クリイレ</t>
    </rPh>
    <rPh sb="292" eb="293">
      <t>キン</t>
    </rPh>
    <rPh sb="294" eb="296">
      <t>イゾン</t>
    </rPh>
    <rPh sb="298" eb="299">
      <t>カタチ</t>
    </rPh>
    <rPh sb="323" eb="325">
      <t>ケイヒ</t>
    </rPh>
    <rPh sb="326" eb="329">
      <t>シヨウリョウ</t>
    </rPh>
    <rPh sb="330" eb="331">
      <t>マカナ</t>
    </rPh>
    <rPh sb="337" eb="338">
      <t>マカナ</t>
    </rPh>
    <rPh sb="343" eb="345">
      <t>ブブン</t>
    </rPh>
    <rPh sb="350" eb="352">
      <t>イッパン</t>
    </rPh>
    <rPh sb="352" eb="354">
      <t>カイケイ</t>
    </rPh>
    <rPh sb="354" eb="356">
      <t>クリイレ</t>
    </rPh>
    <rPh sb="356" eb="357">
      <t>キン</t>
    </rPh>
    <rPh sb="358" eb="360">
      <t>ジュウトウ</t>
    </rPh>
    <rPh sb="366" eb="369">
      <t>スイセンカ</t>
    </rPh>
    <rPh sb="369" eb="370">
      <t>リツ</t>
    </rPh>
    <rPh sb="371" eb="373">
      <t>コウジョウ</t>
    </rPh>
    <rPh sb="375" eb="377">
      <t>ユウシュウ</t>
    </rPh>
    <rPh sb="377" eb="379">
      <t>スイリョウ</t>
    </rPh>
    <rPh sb="380" eb="382">
      <t>ゾウカ</t>
    </rPh>
    <rPh sb="394" eb="396">
      <t>オスイ</t>
    </rPh>
    <rPh sb="396" eb="398">
      <t>ショリ</t>
    </rPh>
    <rPh sb="398" eb="399">
      <t>ヒ</t>
    </rPh>
    <rPh sb="400" eb="401">
      <t>ヘ</t>
    </rPh>
    <rPh sb="403" eb="405">
      <t>ホウホウ</t>
    </rPh>
    <rPh sb="406" eb="408">
      <t>ケントウ</t>
    </rPh>
    <rPh sb="410" eb="412">
      <t>イッパン</t>
    </rPh>
    <rPh sb="412" eb="414">
      <t>カイケイ</t>
    </rPh>
    <rPh sb="415" eb="417">
      <t>イゾン</t>
    </rPh>
    <rPh sb="419" eb="421">
      <t>ダッキャク</t>
    </rPh>
    <rPh sb="423" eb="425">
      <t>ヒツヨウ</t>
    </rPh>
    <rPh sb="439" eb="440">
      <t>ヒク</t>
    </rPh>
    <rPh sb="450" eb="452">
      <t>ジンコウ</t>
    </rPh>
    <rPh sb="452" eb="454">
      <t>ゲンショウ</t>
    </rPh>
    <rPh sb="455" eb="458">
      <t>スイセンカ</t>
    </rPh>
    <rPh sb="458" eb="459">
      <t>リツ</t>
    </rPh>
    <rPh sb="460" eb="461">
      <t>ヒク</t>
    </rPh>
    <rPh sb="465" eb="467">
      <t>ヨウイン</t>
    </rPh>
    <rPh sb="470" eb="471">
      <t>ア</t>
    </rPh>
    <rPh sb="476" eb="478">
      <t>セツゾク</t>
    </rPh>
    <rPh sb="479" eb="481">
      <t>スイシン</t>
    </rPh>
    <rPh sb="482" eb="484">
      <t>ショリ</t>
    </rPh>
    <rPh sb="484" eb="486">
      <t>シセツ</t>
    </rPh>
    <rPh sb="487" eb="490">
      <t>トウハイゴウ</t>
    </rPh>
    <rPh sb="490" eb="491">
      <t>トウ</t>
    </rPh>
    <rPh sb="492" eb="493">
      <t>オコナ</t>
    </rPh>
    <rPh sb="494" eb="496">
      <t>シセツ</t>
    </rPh>
    <rPh sb="496" eb="498">
      <t>リヨウ</t>
    </rPh>
    <rPh sb="498" eb="499">
      <t>リツ</t>
    </rPh>
    <rPh sb="500" eb="502">
      <t>コウジョウ</t>
    </rPh>
    <rPh sb="505" eb="507">
      <t>ヒツヨウ</t>
    </rPh>
    <rPh sb="513" eb="515">
      <t>ルイジ</t>
    </rPh>
    <rPh sb="515" eb="517">
      <t>ダンタイ</t>
    </rPh>
    <rPh sb="517" eb="519">
      <t>ヘイキン</t>
    </rPh>
    <rPh sb="520" eb="522">
      <t>ウワマワ</t>
    </rPh>
    <rPh sb="528" eb="530">
      <t>シンキ</t>
    </rPh>
    <rPh sb="530" eb="533">
      <t>カニュウシャ</t>
    </rPh>
    <rPh sb="533" eb="534">
      <t>スウ</t>
    </rPh>
    <rPh sb="535" eb="536">
      <t>スク</t>
    </rPh>
    <rPh sb="539" eb="541">
      <t>トウシ</t>
    </rPh>
    <rPh sb="542" eb="545">
      <t>コウレイシャ</t>
    </rPh>
    <rPh sb="545" eb="547">
      <t>セタイ</t>
    </rPh>
    <rPh sb="548" eb="550">
      <t>ワリアイ</t>
    </rPh>
    <rPh sb="551" eb="552">
      <t>オオ</t>
    </rPh>
    <rPh sb="555" eb="558">
      <t>ゲスイドウ</t>
    </rPh>
    <rPh sb="559" eb="561">
      <t>セツゾク</t>
    </rPh>
    <rPh sb="566" eb="567">
      <t>タク</t>
    </rPh>
    <rPh sb="567" eb="568">
      <t>ナイ</t>
    </rPh>
    <rPh sb="568" eb="570">
      <t>ハイカン</t>
    </rPh>
    <rPh sb="570" eb="572">
      <t>コウジ</t>
    </rPh>
    <rPh sb="573" eb="576">
      <t>セッキョクテキ</t>
    </rPh>
    <rPh sb="577" eb="578">
      <t>オコナ</t>
    </rPh>
    <rPh sb="586" eb="587">
      <t>カンガ</t>
    </rPh>
    <rPh sb="591" eb="594">
      <t>ミセツゾク</t>
    </rPh>
    <rPh sb="595" eb="597">
      <t>カタガタ</t>
    </rPh>
    <rPh sb="606" eb="607">
      <t>オコナヒツヨウ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</si>
</sst>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AA-48A5-BE9F-9D2BC068D2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ADAA-48A5-BE9F-9D2BC068D2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46.91</c:v>
                </c:pt>
                <c:pt idx="2">
                  <c:v>47.04</c:v>
                </c:pt>
                <c:pt idx="3">
                  <c:v>46.59</c:v>
                </c:pt>
                <c:pt idx="4">
                  <c:v>43.33</c:v>
                </c:pt>
              </c:numCache>
            </c:numRef>
          </c:val>
          <c:extLst>
            <c:ext xmlns:c16="http://schemas.microsoft.com/office/drawing/2014/chart" uri="{C3380CC4-5D6E-409C-BE32-E72D297353CC}">
              <c16:uniqueId val="{00000000-23CE-42B5-877B-E1CB455FF8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23CE-42B5-877B-E1CB455FF8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85.96</c:v>
                </c:pt>
                <c:pt idx="2">
                  <c:v>87.39</c:v>
                </c:pt>
                <c:pt idx="3">
                  <c:v>88.83</c:v>
                </c:pt>
                <c:pt idx="4">
                  <c:v>89.1</c:v>
                </c:pt>
              </c:numCache>
            </c:numRef>
          </c:val>
          <c:extLst>
            <c:ext xmlns:c16="http://schemas.microsoft.com/office/drawing/2014/chart" uri="{C3380CC4-5D6E-409C-BE32-E72D297353CC}">
              <c16:uniqueId val="{00000000-A455-4F57-ACF5-B07746601D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A455-4F57-ACF5-B07746601D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121.98</c:v>
                </c:pt>
                <c:pt idx="2">
                  <c:v>130.04</c:v>
                </c:pt>
                <c:pt idx="3">
                  <c:v>132.56</c:v>
                </c:pt>
                <c:pt idx="4">
                  <c:v>132.51</c:v>
                </c:pt>
              </c:numCache>
            </c:numRef>
          </c:val>
          <c:extLst>
            <c:ext xmlns:c16="http://schemas.microsoft.com/office/drawing/2014/chart" uri="{C3380CC4-5D6E-409C-BE32-E72D297353CC}">
              <c16:uniqueId val="{00000000-A81A-42AE-BC29-F2A550ACDA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A81A-42AE-BC29-F2A550ACDA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51.79</c:v>
                </c:pt>
                <c:pt idx="2">
                  <c:v>53.58</c:v>
                </c:pt>
                <c:pt idx="3">
                  <c:v>54.37</c:v>
                </c:pt>
                <c:pt idx="4">
                  <c:v>55.95</c:v>
                </c:pt>
              </c:numCache>
            </c:numRef>
          </c:val>
          <c:extLst>
            <c:ext xmlns:c16="http://schemas.microsoft.com/office/drawing/2014/chart" uri="{C3380CC4-5D6E-409C-BE32-E72D297353CC}">
              <c16:uniqueId val="{00000000-7AEC-45EB-9098-E091F2B919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7AEC-45EB-9098-E091F2B919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2E-42F7-88B0-E4AD228525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52E-42F7-88B0-E4AD228525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86D-41BB-9DBE-2821D052BE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586D-41BB-9DBE-2821D052BE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54.37</c:v>
                </c:pt>
                <c:pt idx="2">
                  <c:v>59.9</c:v>
                </c:pt>
                <c:pt idx="3">
                  <c:v>91.98</c:v>
                </c:pt>
                <c:pt idx="4">
                  <c:v>126.83</c:v>
                </c:pt>
              </c:numCache>
            </c:numRef>
          </c:val>
          <c:extLst>
            <c:ext xmlns:c16="http://schemas.microsoft.com/office/drawing/2014/chart" uri="{C3380CC4-5D6E-409C-BE32-E72D297353CC}">
              <c16:uniqueId val="{00000000-B527-4086-9B67-E02D0BB7B96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B527-4086-9B67-E02D0BB7B96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5A-4921-A4CB-1E9A70C537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635A-4921-A4CB-1E9A70C537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46.08</c:v>
                </c:pt>
                <c:pt idx="2">
                  <c:v>47.42</c:v>
                </c:pt>
                <c:pt idx="3">
                  <c:v>47.58</c:v>
                </c:pt>
                <c:pt idx="4">
                  <c:v>38.119999999999997</c:v>
                </c:pt>
              </c:numCache>
            </c:numRef>
          </c:val>
          <c:extLst>
            <c:ext xmlns:c16="http://schemas.microsoft.com/office/drawing/2014/chart" uri="{C3380CC4-5D6E-409C-BE32-E72D297353CC}">
              <c16:uniqueId val="{00000000-DEB4-4204-9132-39943EB95A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DEB4-4204-9132-39943EB95A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323.52</c:v>
                </c:pt>
                <c:pt idx="2">
                  <c:v>300.37</c:v>
                </c:pt>
                <c:pt idx="3">
                  <c:v>314.27</c:v>
                </c:pt>
                <c:pt idx="4">
                  <c:v>344.79</c:v>
                </c:pt>
              </c:numCache>
            </c:numRef>
          </c:val>
          <c:extLst>
            <c:ext xmlns:c16="http://schemas.microsoft.com/office/drawing/2014/chart" uri="{C3380CC4-5D6E-409C-BE32-E72D297353CC}">
              <c16:uniqueId val="{00000000-F061-4491-8461-B047894376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061-4491-8461-B047894376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稲敷市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38377</v>
      </c>
      <c r="AM8" s="42"/>
      <c r="AN8" s="42"/>
      <c r="AO8" s="42"/>
      <c r="AP8" s="42"/>
      <c r="AQ8" s="42"/>
      <c r="AR8" s="42"/>
      <c r="AS8" s="42"/>
      <c r="AT8" s="35">
        <f>データ!T6</f>
        <v>205.81</v>
      </c>
      <c r="AU8" s="35"/>
      <c r="AV8" s="35"/>
      <c r="AW8" s="35"/>
      <c r="AX8" s="35"/>
      <c r="AY8" s="35"/>
      <c r="AZ8" s="35"/>
      <c r="BA8" s="35"/>
      <c r="BB8" s="35">
        <f>データ!U6</f>
        <v>186.47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88.78</v>
      </c>
      <c r="J10" s="35"/>
      <c r="K10" s="35"/>
      <c r="L10" s="35"/>
      <c r="M10" s="35"/>
      <c r="N10" s="35"/>
      <c r="O10" s="35"/>
      <c r="P10" s="35">
        <f>データ!P6</f>
        <v>20.07</v>
      </c>
      <c r="Q10" s="35"/>
      <c r="R10" s="35"/>
      <c r="S10" s="35"/>
      <c r="T10" s="35"/>
      <c r="U10" s="35"/>
      <c r="V10" s="35"/>
      <c r="W10" s="35">
        <f>データ!Q6</f>
        <v>83.03</v>
      </c>
      <c r="X10" s="35"/>
      <c r="Y10" s="35"/>
      <c r="Z10" s="35"/>
      <c r="AA10" s="35"/>
      <c r="AB10" s="35"/>
      <c r="AC10" s="35"/>
      <c r="AD10" s="42">
        <f>データ!R6</f>
        <v>3080</v>
      </c>
      <c r="AE10" s="42"/>
      <c r="AF10" s="42"/>
      <c r="AG10" s="42"/>
      <c r="AH10" s="42"/>
      <c r="AI10" s="42"/>
      <c r="AJ10" s="42"/>
      <c r="AK10" s="2"/>
      <c r="AL10" s="42">
        <f>データ!V6</f>
        <v>7641</v>
      </c>
      <c r="AM10" s="42"/>
      <c r="AN10" s="42"/>
      <c r="AO10" s="42"/>
      <c r="AP10" s="42"/>
      <c r="AQ10" s="42"/>
      <c r="AR10" s="42"/>
      <c r="AS10" s="42"/>
      <c r="AT10" s="35">
        <f>データ!W6</f>
        <v>6.84</v>
      </c>
      <c r="AU10" s="35"/>
      <c r="AV10" s="35"/>
      <c r="AW10" s="35"/>
      <c r="AX10" s="35"/>
      <c r="AY10" s="35"/>
      <c r="AZ10" s="35"/>
      <c r="BA10" s="35"/>
      <c r="BB10" s="35">
        <f>データ!X6</f>
        <v>1117.1099999999999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alQ+AWIhATaOn0LDL1hBOmwLOe56RMRkzNa+zdpS3DUzzhM8/K1IxKQzCQjZUnYrsU4uiuWYcjrVAZii3aUdQ==" saltValue="VkpGJCWwn/Dp/VmJwNaM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82295</v>
      </c>
      <c r="D6" s="19">
        <f t="shared" si="3"/>
        <v>46</v>
      </c>
      <c r="E6" s="19">
        <f t="shared" si="3"/>
        <v>17</v>
      </c>
      <c r="F6" s="19">
        <f t="shared" si="3"/>
        <v>5</v>
      </c>
      <c r="G6" s="19">
        <f t="shared" si="3"/>
        <v>0</v>
      </c>
      <c r="H6" s="19" t="str">
        <f t="shared" si="3"/>
        <v>茨城県　稲敷市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88.78</v>
      </c>
      <c r="P6" s="20">
        <f t="shared" si="3"/>
        <v>20.07</v>
      </c>
      <c r="Q6" s="20">
        <f t="shared" si="3"/>
        <v>83.03</v>
      </c>
      <c r="R6" s="20">
        <f t="shared" si="3"/>
        <v>3080</v>
      </c>
      <c r="S6" s="20">
        <f t="shared" si="3"/>
        <v>38377</v>
      </c>
      <c r="T6" s="20">
        <f t="shared" si="3"/>
        <v>205.81</v>
      </c>
      <c r="U6" s="20">
        <f t="shared" si="3"/>
        <v>186.47</v>
      </c>
      <c r="V6" s="20">
        <f t="shared" si="3"/>
        <v>7641</v>
      </c>
      <c r="W6" s="20">
        <f t="shared" si="3"/>
        <v>6.84</v>
      </c>
      <c r="X6" s="20">
        <f t="shared" si="3"/>
        <v>1117.1099999999999</v>
      </c>
      <c r="Y6" s="21" t="str">
        <f>IF(Y7="",NA(),Y7)</f>
        <v>-</v>
      </c>
      <c r="Z6" s="21">
        <f t="shared" ref="Z6:AH6" si="4">IF(Z7="",NA(),Z7)</f>
        <v>121.98</v>
      </c>
      <c r="AA6" s="21">
        <f t="shared" si="4"/>
        <v>130.04</v>
      </c>
      <c r="AB6" s="21">
        <f t="shared" si="4"/>
        <v>132.56</v>
      </c>
      <c r="AC6" s="21">
        <f t="shared" si="4"/>
        <v>132.51</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54.37</v>
      </c>
      <c r="AW6" s="21">
        <f t="shared" si="6"/>
        <v>59.9</v>
      </c>
      <c r="AX6" s="21">
        <f t="shared" si="6"/>
        <v>91.98</v>
      </c>
      <c r="AY6" s="21">
        <f t="shared" si="6"/>
        <v>126.83</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46.08</v>
      </c>
      <c r="BS6" s="21">
        <f t="shared" si="8"/>
        <v>47.42</v>
      </c>
      <c r="BT6" s="21">
        <f t="shared" si="8"/>
        <v>47.58</v>
      </c>
      <c r="BU6" s="21">
        <f t="shared" si="8"/>
        <v>38.119999999999997</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323.52</v>
      </c>
      <c r="CD6" s="21">
        <f t="shared" si="9"/>
        <v>300.37</v>
      </c>
      <c r="CE6" s="21">
        <f t="shared" si="9"/>
        <v>314.27</v>
      </c>
      <c r="CF6" s="21">
        <f t="shared" si="9"/>
        <v>344.79</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46.91</v>
      </c>
      <c r="CO6" s="21">
        <f t="shared" si="10"/>
        <v>47.04</v>
      </c>
      <c r="CP6" s="21">
        <f t="shared" si="10"/>
        <v>46.59</v>
      </c>
      <c r="CQ6" s="21">
        <f t="shared" si="10"/>
        <v>43.33</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85.96</v>
      </c>
      <c r="CZ6" s="21">
        <f t="shared" si="11"/>
        <v>87.39</v>
      </c>
      <c r="DA6" s="21">
        <f t="shared" si="11"/>
        <v>88.83</v>
      </c>
      <c r="DB6" s="21">
        <f t="shared" si="11"/>
        <v>89.1</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51.79</v>
      </c>
      <c r="DK6" s="21">
        <f t="shared" si="12"/>
        <v>53.58</v>
      </c>
      <c r="DL6" s="21">
        <f t="shared" si="12"/>
        <v>54.37</v>
      </c>
      <c r="DM6" s="21">
        <f t="shared" si="12"/>
        <v>55.95</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82295</v>
      </c>
      <c r="D7" s="23">
        <v>46</v>
      </c>
      <c r="E7" s="23">
        <v>17</v>
      </c>
      <c r="F7" s="23">
        <v>5</v>
      </c>
      <c r="G7" s="23">
        <v>0</v>
      </c>
      <c r="H7" s="23" t="s">
        <v>96</v>
      </c>
      <c r="I7" s="23" t="s">
        <v>97</v>
      </c>
      <c r="J7" s="23" t="s">
        <v>98</v>
      </c>
      <c r="K7" s="23" t="s">
        <v>99</v>
      </c>
      <c r="L7" s="23" t="s">
        <v>100</v>
      </c>
      <c r="M7" s="23" t="s">
        <v>101</v>
      </c>
      <c r="N7" s="24" t="s">
        <v>102</v>
      </c>
      <c r="O7" s="24">
        <v>88.78</v>
      </c>
      <c r="P7" s="24">
        <v>20.07</v>
      </c>
      <c r="Q7" s="24">
        <v>83.03</v>
      </c>
      <c r="R7" s="24">
        <v>3080</v>
      </c>
      <c r="S7" s="24">
        <v>38377</v>
      </c>
      <c r="T7" s="24">
        <v>205.81</v>
      </c>
      <c r="U7" s="24">
        <v>186.47</v>
      </c>
      <c r="V7" s="24">
        <v>7641</v>
      </c>
      <c r="W7" s="24">
        <v>6.84</v>
      </c>
      <c r="X7" s="24">
        <v>1117.1099999999999</v>
      </c>
      <c r="Y7" s="24" t="s">
        <v>102</v>
      </c>
      <c r="Z7" s="24">
        <v>121.98</v>
      </c>
      <c r="AA7" s="24">
        <v>130.04</v>
      </c>
      <c r="AB7" s="24">
        <v>132.56</v>
      </c>
      <c r="AC7" s="24">
        <v>132.51</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54.37</v>
      </c>
      <c r="AW7" s="24">
        <v>59.9</v>
      </c>
      <c r="AX7" s="24">
        <v>91.98</v>
      </c>
      <c r="AY7" s="24">
        <v>126.83</v>
      </c>
      <c r="AZ7" s="24" t="s">
        <v>102</v>
      </c>
      <c r="BA7" s="24">
        <v>26.99</v>
      </c>
      <c r="BB7" s="24">
        <v>29.13</v>
      </c>
      <c r="BC7" s="24">
        <v>35.69</v>
      </c>
      <c r="BD7" s="24">
        <v>38.4</v>
      </c>
      <c r="BE7" s="24">
        <v>36.94</v>
      </c>
      <c r="BF7" s="24" t="s">
        <v>102</v>
      </c>
      <c r="BG7" s="24">
        <v>0</v>
      </c>
      <c r="BH7" s="24">
        <v>0</v>
      </c>
      <c r="BI7" s="24">
        <v>0</v>
      </c>
      <c r="BJ7" s="24">
        <v>0</v>
      </c>
      <c r="BK7" s="24" t="s">
        <v>102</v>
      </c>
      <c r="BL7" s="24">
        <v>826.83</v>
      </c>
      <c r="BM7" s="24">
        <v>867.83</v>
      </c>
      <c r="BN7" s="24">
        <v>791.76</v>
      </c>
      <c r="BO7" s="24">
        <v>900.82</v>
      </c>
      <c r="BP7" s="24">
        <v>809.19</v>
      </c>
      <c r="BQ7" s="24" t="s">
        <v>102</v>
      </c>
      <c r="BR7" s="24">
        <v>46.08</v>
      </c>
      <c r="BS7" s="24">
        <v>47.42</v>
      </c>
      <c r="BT7" s="24">
        <v>47.58</v>
      </c>
      <c r="BU7" s="24">
        <v>38.119999999999997</v>
      </c>
      <c r="BV7" s="24" t="s">
        <v>102</v>
      </c>
      <c r="BW7" s="24">
        <v>57.31</v>
      </c>
      <c r="BX7" s="24">
        <v>57.08</v>
      </c>
      <c r="BY7" s="24">
        <v>56.26</v>
      </c>
      <c r="BZ7" s="24">
        <v>52.94</v>
      </c>
      <c r="CA7" s="24">
        <v>57.02</v>
      </c>
      <c r="CB7" s="24" t="s">
        <v>102</v>
      </c>
      <c r="CC7" s="24">
        <v>323.52</v>
      </c>
      <c r="CD7" s="24">
        <v>300.37</v>
      </c>
      <c r="CE7" s="24">
        <v>314.27</v>
      </c>
      <c r="CF7" s="24">
        <v>344.79</v>
      </c>
      <c r="CG7" s="24" t="s">
        <v>102</v>
      </c>
      <c r="CH7" s="24">
        <v>273.52</v>
      </c>
      <c r="CI7" s="24">
        <v>274.99</v>
      </c>
      <c r="CJ7" s="24">
        <v>282.08999999999997</v>
      </c>
      <c r="CK7" s="24">
        <v>303.27999999999997</v>
      </c>
      <c r="CL7" s="24">
        <v>273.68</v>
      </c>
      <c r="CM7" s="24" t="s">
        <v>102</v>
      </c>
      <c r="CN7" s="24">
        <v>46.91</v>
      </c>
      <c r="CO7" s="24">
        <v>47.04</v>
      </c>
      <c r="CP7" s="24">
        <v>46.59</v>
      </c>
      <c r="CQ7" s="24">
        <v>43.33</v>
      </c>
      <c r="CR7" s="24" t="s">
        <v>102</v>
      </c>
      <c r="CS7" s="24">
        <v>50.14</v>
      </c>
      <c r="CT7" s="24">
        <v>54.83</v>
      </c>
      <c r="CU7" s="24">
        <v>66.53</v>
      </c>
      <c r="CV7" s="24">
        <v>52.35</v>
      </c>
      <c r="CW7" s="24">
        <v>52.55</v>
      </c>
      <c r="CX7" s="24" t="s">
        <v>102</v>
      </c>
      <c r="CY7" s="24">
        <v>85.96</v>
      </c>
      <c r="CZ7" s="24">
        <v>87.39</v>
      </c>
      <c r="DA7" s="24">
        <v>88.83</v>
      </c>
      <c r="DB7" s="24">
        <v>89.1</v>
      </c>
      <c r="DC7" s="24" t="s">
        <v>102</v>
      </c>
      <c r="DD7" s="24">
        <v>84.98</v>
      </c>
      <c r="DE7" s="24">
        <v>84.7</v>
      </c>
      <c r="DF7" s="24">
        <v>84.67</v>
      </c>
      <c r="DG7" s="24">
        <v>84.39</v>
      </c>
      <c r="DH7" s="24">
        <v>87.3</v>
      </c>
      <c r="DI7" s="24" t="s">
        <v>102</v>
      </c>
      <c r="DJ7" s="24">
        <v>51.79</v>
      </c>
      <c r="DK7" s="24">
        <v>53.58</v>
      </c>
      <c r="DL7" s="24">
        <v>54.37</v>
      </c>
      <c r="DM7" s="24">
        <v>55.95</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古渡裕之</cp:lastModifiedBy>
  <dcterms:created xsi:type="dcterms:W3CDTF">2023-12-12T01:00:37Z</dcterms:created>
  <dcterms:modified xsi:type="dcterms:W3CDTF">2024-02-02T00:41:37Z</dcterms:modified>
  <cp:category/>
</cp:coreProperties>
</file>