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5_公共下水道（法適）37\"/>
    </mc:Choice>
  </mc:AlternateContent>
  <workbookProtection workbookAlgorithmName="SHA-512" workbookHashValue="XDR243jf++QLtWKkRLHFaocQhf6f7yzqFsjcTynin46e9IMrnQAK4l67vdGy+lxeg4Mk+enTN+/1BGVZO03YRw==" workbookSaltValue="DKiHPlu0Qf5TNsWJuB3gmg==" workbookSpinCount="100000" lockStructure="1"/>
  <bookViews>
    <workbookView xWindow="0" yWindow="0" windowWidth="288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P10" i="4"/>
  <c r="B10" i="4"/>
  <c r="AT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<sst xmlns="http://schemas.openxmlformats.org/spreadsheetml/2006/main" count="275" uniqueCount="117">
  <si>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</si>
  <si>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</si>
  <si>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</si>
  <si>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</si>
  <si>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</si>
  <si>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</si>
  <si>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</si>
  <si>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</si>
  <si>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</si>
  <si>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</si>
  <si>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</si>
  <si>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</si>
  <si>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</si>
  <si>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</si>
  <si>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</si>
  <si>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</si>
  <si>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</si>
  <si>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</si>
  <si>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</si>
  <si>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</si>
  <si>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</si>
  <si>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</si>
  <si>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</si>
  <si>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</si>
  <si>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</si>
  <si>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</si>
  <si>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</si>
  <si>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</si>
  <si>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</si>
  <si>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</si>
  <si>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</si>
  <si>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</si>
  <si>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</si>
  <si>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</si>
  <si>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</si>
  <si>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</si>
  <si>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</si>
  <si>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</si>
  <si>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</si>
  <si>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</si>
  <si>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</si>
  <si>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</si>
  <si>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</si>
  <si>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</si>
  <si>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</si>
  <si>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</si>
  <si>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</si>
  <si>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</si>
  <si>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</si>
  <si>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</si>
  <si>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</si>
  <si>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</si>
  <si>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</si>
  <si>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</si>
  <si>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</si>
  <si>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</si>
  <si>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</si>
  <si>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</si>
  <si>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</si>
  <si>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</si>
  <si>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</si>
  <si>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</si>
  <si>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</si>
  <si>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</si>
  <si>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</si>
  <si>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</si>
  <si>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</si>
  <si>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</si>
  <si>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</si>
  <si>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</si>
  <si>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</si>
  <si>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</si>
  <si>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</si>
  <si>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</si>
  <si>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</si>
  <si>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</si>
  <si>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</si>
  <si>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</si>
  <si>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</si>
  <si>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</si>
  <si>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</si>
  <si>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</si>
  <si>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</si>
  <si>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</si>
  <si>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</si>
  <si>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</si>
  <si>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</si>
  <si>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</si>
  <si>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</si>
  <si>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</si>
  <si>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</si>
  <si>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</si>
  <si>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</si>
  <si>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</si>
  <si>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</si>
  <si>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</si>
  <si>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筑西市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</si>
  <si>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</si>
  <si>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</si>
  <si>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</si>
  <si>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</si>
  <si>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</si>
  <si>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</si>
  <si>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</si>
  <si>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</si>
  <si>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</si>
  <si>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</si>
  <si>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</si>
  <si>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</si>
  <si>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</si>
  <si>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</si>
  <si>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</si>
  <si>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</si>
  <si>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</si>
  <si>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 有形固定資産減価償却率は、法適用して間もないため、小さな数字となっているが、着実に老朽化は進んでいることから、将来負担を考慮した更新計画が必要である。
② 管渠老朽化率及び➂管渠改善率については、耐用年数を経過した管渠がないため、いずれも0％となっているが、初期の管渠は近い将来耐用年数を迎えるので、更新計画を策定し、改善をしていく必要がある。</t>
    <phoneticPr fontId="4"/>
  </si>
  <si>
    <t xml:space="preserve">  経常収支比率は、100％を超えているものの、経費回収率は100％を下回っていることから、令和４年度に改定した筑西市下水道事業経営戦略に基づく施策の実施により改善を図っていく必要がある。
　一方、下水道事業は、施設整備に多額の費用を要する先行投資型の事業であるため、費用の回収には極めて長い年月を要することになる。このため、事業の平準化を図りつつ、計画的に整備を進めていく必要がある。
　また、施設の老朽化は着実に進行しているため、ストックマネジメント計画等に基づき効率的な更新・改築を進めていく必要がある。</t>
    <rPh sb="2" eb="4">
      <t>ケイジョウ</t>
    </rPh>
    <rPh sb="4" eb="6">
      <t>シュウシ</t>
    </rPh>
    <rPh sb="46" eb="48">
      <t>レイワ</t>
    </rPh>
    <rPh sb="49" eb="51">
      <t>ネンド</t>
    </rPh>
    <rPh sb="52" eb="54">
      <t>カイテイ</t>
    </rPh>
    <rPh sb="56" eb="59">
      <t>チクセイシ</t>
    </rPh>
    <rPh sb="96" eb="98">
      <t>イッポウ</t>
    </rPh>
    <rPh sb="179" eb="181">
      <t>セイビ</t>
    </rPh>
    <rPh sb="187" eb="189">
      <t>ヒツヨウ</t>
    </rPh>
    <rPh sb="229" eb="230">
      <t>トウ</t>
    </rPh>
    <rPh sb="249" eb="251">
      <t>ヒツヨウ</t>
    </rPh>
    <phoneticPr fontId="4"/>
  </si>
  <si>
    <t>①　経常収支比率は108.71%で、類似団体及び全国平均値に近い状況にあるが、一般会計補助金に大きく依存しているため、自己財源である使用料の増収及び維持管理費等の削減が必要である。
②　累積欠損金は生じていない。
③　流動比率は増加しており、流動負債に対する支払い能力は確保されているが、安定経営に資するため内部留保資金の確保に努めていく必要がある。
④　企業債残高対事業規模比率は、企業債の償還を一般会計繰入金で賄うこととしているため0％となっている。
⑤　経費回収率は、電気料の急騰等の影響により前年度比5.71%減の93.98%となっている。使用料は微増で推移しているが、一層の接続促進による増収と汚水処理費の削減を図っていく必要がある。
⑥　汚水処理原価は、類似団体に比べやや高い状況にあるため、新規接続者の増や不明水対策により、有収水量の増加を図り、改善していく必要がある。
⑦　施設利用率は、類似団体と比べて若干低い状況となっているが、施設整備の推進や団地排水施設の取り込み等により改善を図っていく必要がある。
⑧　水洗化率については、類似団体を下回っているため、戸別訪問や広報活動などを通じて、接続を促進し、水洗化率の向上を図っていく必要がある。</t>
    <rPh sb="47" eb="48">
      <t>オオ</t>
    </rPh>
    <rPh sb="72" eb="73">
      <t>オヨ</t>
    </rPh>
    <rPh sb="84" eb="86">
      <t>ヒツヨウ</t>
    </rPh>
    <rPh sb="93" eb="95">
      <t>ルイセキ</t>
    </rPh>
    <rPh sb="95" eb="97">
      <t>ケッソン</t>
    </rPh>
    <rPh sb="97" eb="98">
      <t>キン</t>
    </rPh>
    <rPh sb="99" eb="100">
      <t>ショウ</t>
    </rPh>
    <rPh sb="114" eb="116">
      <t>ゾウカ</t>
    </rPh>
    <rPh sb="144" eb="146">
      <t>アンテイ</t>
    </rPh>
    <rPh sb="146" eb="148">
      <t>ケイエイ</t>
    </rPh>
    <rPh sb="149" eb="150">
      <t>シ</t>
    </rPh>
    <rPh sb="154" eb="158">
      <t>ナイブリュウホ</t>
    </rPh>
    <rPh sb="158" eb="160">
      <t>シキン</t>
    </rPh>
    <rPh sb="161" eb="163">
      <t>カクホ</t>
    </rPh>
    <rPh sb="164" eb="165">
      <t>ツト</t>
    </rPh>
    <rPh sb="169" eb="171">
      <t>ヒツヨウ</t>
    </rPh>
    <rPh sb="178" eb="180">
      <t>キギョウ</t>
    </rPh>
    <rPh sb="180" eb="181">
      <t>サイ</t>
    </rPh>
    <rPh sb="181" eb="183">
      <t>ザンダカ</t>
    </rPh>
    <rPh sb="183" eb="184">
      <t>タイ</t>
    </rPh>
    <rPh sb="184" eb="186">
      <t>ジギョウ</t>
    </rPh>
    <rPh sb="186" eb="188">
      <t>キボ</t>
    </rPh>
    <rPh sb="188" eb="190">
      <t>ヒリツ</t>
    </rPh>
    <rPh sb="192" eb="194">
      <t>キギョウ</t>
    </rPh>
    <rPh sb="194" eb="195">
      <t>サイ</t>
    </rPh>
    <rPh sb="196" eb="198">
      <t>ショウカン</t>
    </rPh>
    <rPh sb="199" eb="201">
      <t>イッパン</t>
    </rPh>
    <rPh sb="201" eb="203">
      <t>カイケイ</t>
    </rPh>
    <rPh sb="203" eb="205">
      <t>クリイレ</t>
    </rPh>
    <rPh sb="205" eb="206">
      <t>キン</t>
    </rPh>
    <rPh sb="207" eb="208">
      <t>マカナ</t>
    </rPh>
    <rPh sb="237" eb="239">
      <t>デンキ</t>
    </rPh>
    <rPh sb="239" eb="240">
      <t>リョウ</t>
    </rPh>
    <rPh sb="241" eb="243">
      <t>キュウトウ</t>
    </rPh>
    <rPh sb="243" eb="244">
      <t>トウ</t>
    </rPh>
    <rPh sb="245" eb="247">
      <t>エイキョウ</t>
    </rPh>
    <rPh sb="250" eb="254">
      <t>ゼンネンドヒ</t>
    </rPh>
    <rPh sb="259" eb="260">
      <t>ゲン</t>
    </rPh>
    <rPh sb="274" eb="277">
      <t>シヨウリョウ</t>
    </rPh>
    <rPh sb="278" eb="280">
      <t>ビゾウ</t>
    </rPh>
    <rPh sb="281" eb="283">
      <t>スイイ</t>
    </rPh>
    <rPh sb="289" eb="291">
      <t>イッソウ</t>
    </rPh>
    <rPh sb="299" eb="301">
      <t>ゾウシュウ</t>
    </rPh>
    <rPh sb="374" eb="376">
      <t>ゾウカ</t>
    </rPh>
    <rPh sb="377" eb="378">
      <t>ハカ</t>
    </rPh>
    <rPh sb="380" eb="382">
      <t>カイゼン</t>
    </rPh>
    <rPh sb="386" eb="388">
      <t>ヒツヨウ</t>
    </rPh>
    <rPh sb="424" eb="426">
      <t>シセツ</t>
    </rPh>
    <rPh sb="426" eb="428">
      <t>セイビ</t>
    </rPh>
    <rPh sb="429" eb="431">
      <t>スイシン</t>
    </rPh>
    <rPh sb="432" eb="434">
      <t>ダンチ</t>
    </rPh>
    <rPh sb="434" eb="436">
      <t>ハイスイ</t>
    </rPh>
    <rPh sb="436" eb="438">
      <t>シセツ</t>
    </rPh>
    <rPh sb="439" eb="440">
      <t>ト</t>
    </rPh>
    <rPh sb="441" eb="442">
      <t>コ</t>
    </rPh>
    <rPh sb="443" eb="444">
      <t>トウ</t>
    </rPh>
    <rPh sb="447" eb="449">
      <t>カイゼン</t>
    </rPh>
    <rPh sb="450" eb="451">
      <t>ハカ</t>
    </rPh>
    <rPh sb="455" eb="4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</si>
</sst>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D31-4428-B163-2D4E2BF011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8D31-4428-B163-2D4E2BF011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61.72</c:v>
                </c:pt>
                <c:pt idx="3">
                  <c:v>59.89</c:v>
                </c:pt>
                <c:pt idx="4">
                  <c:v>59.99</c:v>
                </c:pt>
              </c:numCache>
            </c:numRef>
          </c:val>
          <c:extLst>
            <c:ext xmlns:c16="http://schemas.microsoft.com/office/drawing/2014/chart" uri="{C3380CC4-5D6E-409C-BE32-E72D297353CC}">
              <c16:uniqueId val="{00000000-FAB2-4DFD-B241-F0FAA9237C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FAB2-4DFD-B241-F0FAA9237C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86.45</c:v>
                </c:pt>
                <c:pt idx="3">
                  <c:v>87.28</c:v>
                </c:pt>
                <c:pt idx="4">
                  <c:v>87.7</c:v>
                </c:pt>
              </c:numCache>
            </c:numRef>
          </c:val>
          <c:extLst>
            <c:ext xmlns:c16="http://schemas.microsoft.com/office/drawing/2014/chart" uri="{C3380CC4-5D6E-409C-BE32-E72D297353CC}">
              <c16:uniqueId val="{00000000-4810-4FF2-B5C6-F6415D39E7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4810-4FF2-B5C6-F6415D39E7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106.64</c:v>
                </c:pt>
                <c:pt idx="3">
                  <c:v>105.61</c:v>
                </c:pt>
                <c:pt idx="4">
                  <c:v>108.71</c:v>
                </c:pt>
              </c:numCache>
            </c:numRef>
          </c:val>
          <c:extLst>
            <c:ext xmlns:c16="http://schemas.microsoft.com/office/drawing/2014/chart" uri="{C3380CC4-5D6E-409C-BE32-E72D297353CC}">
              <c16:uniqueId val="{00000000-A309-4E19-B264-0450966FDB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A309-4E19-B264-0450966FDB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3.75</c:v>
                </c:pt>
                <c:pt idx="3">
                  <c:v>7.44</c:v>
                </c:pt>
                <c:pt idx="4">
                  <c:v>11.03</c:v>
                </c:pt>
              </c:numCache>
            </c:numRef>
          </c:val>
          <c:extLst>
            <c:ext xmlns:c16="http://schemas.microsoft.com/office/drawing/2014/chart" uri="{C3380CC4-5D6E-409C-BE32-E72D297353CC}">
              <c16:uniqueId val="{00000000-F502-4FFF-83EC-EDFABAC354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F502-4FFF-83EC-EDFABAC354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316-4AB7-8D3F-D78043DDFD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B316-4AB7-8D3F-D78043DDFD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1E7-41ED-8B74-DE54194EAE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81E7-41ED-8B74-DE54194EAE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109.03</c:v>
                </c:pt>
                <c:pt idx="3">
                  <c:v>124.75</c:v>
                </c:pt>
                <c:pt idx="4">
                  <c:v>149.30000000000001</c:v>
                </c:pt>
              </c:numCache>
            </c:numRef>
          </c:val>
          <c:extLst>
            <c:ext xmlns:c16="http://schemas.microsoft.com/office/drawing/2014/chart" uri="{C3380CC4-5D6E-409C-BE32-E72D297353CC}">
              <c16:uniqueId val="{00000000-C679-4612-B854-38FA5EC75B7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C679-4612-B854-38FA5EC75B7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953-499E-B243-A5A53BB11F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D953-499E-B243-A5A53BB11F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c:v>
                </c:pt>
                <c:pt idx="3">
                  <c:v>99.7</c:v>
                </c:pt>
                <c:pt idx="4">
                  <c:v>93.98</c:v>
                </c:pt>
              </c:numCache>
            </c:numRef>
          </c:val>
          <c:extLst>
            <c:ext xmlns:c16="http://schemas.microsoft.com/office/drawing/2014/chart" uri="{C3380CC4-5D6E-409C-BE32-E72D297353CC}">
              <c16:uniqueId val="{00000000-6D9E-465F-B7DD-4FE14B0BB1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6D9E-465F-B7DD-4FE14B0BB1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174</c:v>
                </c:pt>
                <c:pt idx="3">
                  <c:v>174.44</c:v>
                </c:pt>
                <c:pt idx="4">
                  <c:v>185.82</c:v>
                </c:pt>
              </c:numCache>
            </c:numRef>
          </c:val>
          <c:extLst>
            <c:ext xmlns:c16="http://schemas.microsoft.com/office/drawing/2014/chart" uri="{C3380CC4-5D6E-409C-BE32-E72D297353CC}">
              <c16:uniqueId val="{00000000-353F-4570-A254-5D8C689BF41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353F-4570-A254-5D8C689BF41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筑西市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101606</v>
      </c>
      <c r="AM8" s="45"/>
      <c r="AN8" s="45"/>
      <c r="AO8" s="45"/>
      <c r="AP8" s="45"/>
      <c r="AQ8" s="45"/>
      <c r="AR8" s="45"/>
      <c r="AS8" s="45"/>
      <c r="AT8" s="46">
        <f>データ!T6</f>
        <v>205.3</v>
      </c>
      <c r="AU8" s="46"/>
      <c r="AV8" s="46"/>
      <c r="AW8" s="46"/>
      <c r="AX8" s="46"/>
      <c r="AY8" s="46"/>
      <c r="AZ8" s="46"/>
      <c r="BA8" s="46"/>
      <c r="BB8" s="46">
        <f>データ!U6</f>
        <v>494.91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65.930000000000007</v>
      </c>
      <c r="J10" s="46"/>
      <c r="K10" s="46"/>
      <c r="L10" s="46"/>
      <c r="M10" s="46"/>
      <c r="N10" s="46"/>
      <c r="O10" s="46"/>
      <c r="P10" s="46">
        <f>データ!P6</f>
        <v>31.01</v>
      </c>
      <c r="Q10" s="46"/>
      <c r="R10" s="46"/>
      <c r="S10" s="46"/>
      <c r="T10" s="46"/>
      <c r="U10" s="46"/>
      <c r="V10" s="46"/>
      <c r="W10" s="46">
        <f>データ!Q6</f>
        <v>74.38</v>
      </c>
      <c r="X10" s="46"/>
      <c r="Y10" s="46"/>
      <c r="Z10" s="46"/>
      <c r="AA10" s="46"/>
      <c r="AB10" s="46"/>
      <c r="AC10" s="46"/>
      <c r="AD10" s="45">
        <f>データ!R6</f>
        <v>3256</v>
      </c>
      <c r="AE10" s="45"/>
      <c r="AF10" s="45"/>
      <c r="AG10" s="45"/>
      <c r="AH10" s="45"/>
      <c r="AI10" s="45"/>
      <c r="AJ10" s="45"/>
      <c r="AK10" s="2"/>
      <c r="AL10" s="45">
        <f>データ!V6</f>
        <v>31386</v>
      </c>
      <c r="AM10" s="45"/>
      <c r="AN10" s="45"/>
      <c r="AO10" s="45"/>
      <c r="AP10" s="45"/>
      <c r="AQ10" s="45"/>
      <c r="AR10" s="45"/>
      <c r="AS10" s="45"/>
      <c r="AT10" s="46">
        <f>データ!W6</f>
        <v>10.46</v>
      </c>
      <c r="AU10" s="46"/>
      <c r="AV10" s="46"/>
      <c r="AW10" s="46"/>
      <c r="AX10" s="46"/>
      <c r="AY10" s="46"/>
      <c r="AZ10" s="46"/>
      <c r="BA10" s="46"/>
      <c r="BB10" s="46">
        <f>データ!X6</f>
        <v>3000.57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jIhHBXV+ea7Vuv/OVaiZsTsqi1YlK6ih/GUxosEJIbu6J+MvnpjnSr/uwHTFzjKPwKBauD2staYOanvJ1Nu+Ng==" saltValue="vfVe85qdSxOqWk8Y9Q8l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82279</v>
      </c>
      <c r="D6" s="19">
        <f t="shared" si="3"/>
        <v>46</v>
      </c>
      <c r="E6" s="19">
        <f t="shared" si="3"/>
        <v>17</v>
      </c>
      <c r="F6" s="19">
        <f t="shared" si="3"/>
        <v>1</v>
      </c>
      <c r="G6" s="19">
        <f t="shared" si="3"/>
        <v>0</v>
      </c>
      <c r="H6" s="19" t="str">
        <f t="shared" si="3"/>
        <v>茨城県　筑西市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65.930000000000007</v>
      </c>
      <c r="P6" s="20">
        <f t="shared" si="3"/>
        <v>31.01</v>
      </c>
      <c r="Q6" s="20">
        <f t="shared" si="3"/>
        <v>74.38</v>
      </c>
      <c r="R6" s="20">
        <f t="shared" si="3"/>
        <v>3256</v>
      </c>
      <c r="S6" s="20">
        <f t="shared" si="3"/>
        <v>101606</v>
      </c>
      <c r="T6" s="20">
        <f t="shared" si="3"/>
        <v>205.3</v>
      </c>
      <c r="U6" s="20">
        <f t="shared" si="3"/>
        <v>494.91</v>
      </c>
      <c r="V6" s="20">
        <f t="shared" si="3"/>
        <v>31386</v>
      </c>
      <c r="W6" s="20">
        <f t="shared" si="3"/>
        <v>10.46</v>
      </c>
      <c r="X6" s="20">
        <f t="shared" si="3"/>
        <v>3000.57</v>
      </c>
      <c r="Y6" s="21" t="str">
        <f>IF(Y7="",NA(),Y7)</f>
        <v>-</v>
      </c>
      <c r="Z6" s="21" t="str">
        <f t="shared" ref="Z6:AH6" si="4">IF(Z7="",NA(),Z7)</f>
        <v>-</v>
      </c>
      <c r="AA6" s="21">
        <f t="shared" si="4"/>
        <v>106.64</v>
      </c>
      <c r="AB6" s="21">
        <f t="shared" si="4"/>
        <v>105.61</v>
      </c>
      <c r="AC6" s="21">
        <f t="shared" si="4"/>
        <v>108.71</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109.03</v>
      </c>
      <c r="AX6" s="21">
        <f t="shared" si="6"/>
        <v>124.75</v>
      </c>
      <c r="AY6" s="21">
        <f t="shared" si="6"/>
        <v>149.30000000000001</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100</v>
      </c>
      <c r="BT6" s="21">
        <f t="shared" si="8"/>
        <v>99.7</v>
      </c>
      <c r="BU6" s="21">
        <f t="shared" si="8"/>
        <v>93.98</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174</v>
      </c>
      <c r="CE6" s="21">
        <f t="shared" si="9"/>
        <v>174.44</v>
      </c>
      <c r="CF6" s="21">
        <f t="shared" si="9"/>
        <v>185.82</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61.72</v>
      </c>
      <c r="CP6" s="21">
        <f t="shared" si="10"/>
        <v>59.89</v>
      </c>
      <c r="CQ6" s="21">
        <f t="shared" si="10"/>
        <v>59.99</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86.45</v>
      </c>
      <c r="DA6" s="21">
        <f t="shared" si="11"/>
        <v>87.28</v>
      </c>
      <c r="DB6" s="21">
        <f t="shared" si="11"/>
        <v>87.7</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3.75</v>
      </c>
      <c r="DL6" s="21">
        <f t="shared" si="12"/>
        <v>7.44</v>
      </c>
      <c r="DM6" s="21">
        <f t="shared" si="12"/>
        <v>11.03</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82279</v>
      </c>
      <c r="D7" s="23">
        <v>46</v>
      </c>
      <c r="E7" s="23">
        <v>17</v>
      </c>
      <c r="F7" s="23">
        <v>1</v>
      </c>
      <c r="G7" s="23">
        <v>0</v>
      </c>
      <c r="H7" s="23" t="s">
        <v>96</v>
      </c>
      <c r="I7" s="23" t="s">
        <v>97</v>
      </c>
      <c r="J7" s="23" t="s">
        <v>98</v>
      </c>
      <c r="K7" s="23" t="s">
        <v>99</v>
      </c>
      <c r="L7" s="23" t="s">
        <v>100</v>
      </c>
      <c r="M7" s="23" t="s">
        <v>101</v>
      </c>
      <c r="N7" s="24" t="s">
        <v>102</v>
      </c>
      <c r="O7" s="24">
        <v>65.930000000000007</v>
      </c>
      <c r="P7" s="24">
        <v>31.01</v>
      </c>
      <c r="Q7" s="24">
        <v>74.38</v>
      </c>
      <c r="R7" s="24">
        <v>3256</v>
      </c>
      <c r="S7" s="24">
        <v>101606</v>
      </c>
      <c r="T7" s="24">
        <v>205.3</v>
      </c>
      <c r="U7" s="24">
        <v>494.91</v>
      </c>
      <c r="V7" s="24">
        <v>31386</v>
      </c>
      <c r="W7" s="24">
        <v>10.46</v>
      </c>
      <c r="X7" s="24">
        <v>3000.57</v>
      </c>
      <c r="Y7" s="24" t="s">
        <v>102</v>
      </c>
      <c r="Z7" s="24" t="s">
        <v>102</v>
      </c>
      <c r="AA7" s="24">
        <v>106.64</v>
      </c>
      <c r="AB7" s="24">
        <v>105.61</v>
      </c>
      <c r="AC7" s="24">
        <v>108.71</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109.03</v>
      </c>
      <c r="AX7" s="24">
        <v>124.75</v>
      </c>
      <c r="AY7" s="24">
        <v>149.30000000000001</v>
      </c>
      <c r="AZ7" s="24" t="s">
        <v>102</v>
      </c>
      <c r="BA7" s="24" t="s">
        <v>102</v>
      </c>
      <c r="BB7" s="24">
        <v>67.930000000000007</v>
      </c>
      <c r="BC7" s="24">
        <v>68.53</v>
      </c>
      <c r="BD7" s="24">
        <v>69.180000000000007</v>
      </c>
      <c r="BE7" s="24">
        <v>73.44</v>
      </c>
      <c r="BF7" s="24" t="s">
        <v>102</v>
      </c>
      <c r="BG7" s="24" t="s">
        <v>102</v>
      </c>
      <c r="BH7" s="24">
        <v>0</v>
      </c>
      <c r="BI7" s="24">
        <v>0</v>
      </c>
      <c r="BJ7" s="24">
        <v>0</v>
      </c>
      <c r="BK7" s="24" t="s">
        <v>102</v>
      </c>
      <c r="BL7" s="24" t="s">
        <v>102</v>
      </c>
      <c r="BM7" s="24">
        <v>857.88</v>
      </c>
      <c r="BN7" s="24">
        <v>825.1</v>
      </c>
      <c r="BO7" s="24">
        <v>789.87</v>
      </c>
      <c r="BP7" s="24">
        <v>652.82000000000005</v>
      </c>
      <c r="BQ7" s="24" t="s">
        <v>102</v>
      </c>
      <c r="BR7" s="24" t="s">
        <v>102</v>
      </c>
      <c r="BS7" s="24">
        <v>100</v>
      </c>
      <c r="BT7" s="24">
        <v>99.7</v>
      </c>
      <c r="BU7" s="24">
        <v>93.98</v>
      </c>
      <c r="BV7" s="24" t="s">
        <v>102</v>
      </c>
      <c r="BW7" s="24" t="s">
        <v>102</v>
      </c>
      <c r="BX7" s="24">
        <v>94.97</v>
      </c>
      <c r="BY7" s="24">
        <v>97.07</v>
      </c>
      <c r="BZ7" s="24">
        <v>98.06</v>
      </c>
      <c r="CA7" s="24">
        <v>97.61</v>
      </c>
      <c r="CB7" s="24" t="s">
        <v>102</v>
      </c>
      <c r="CC7" s="24" t="s">
        <v>102</v>
      </c>
      <c r="CD7" s="24">
        <v>174</v>
      </c>
      <c r="CE7" s="24">
        <v>174.44</v>
      </c>
      <c r="CF7" s="24">
        <v>185.82</v>
      </c>
      <c r="CG7" s="24" t="s">
        <v>102</v>
      </c>
      <c r="CH7" s="24" t="s">
        <v>102</v>
      </c>
      <c r="CI7" s="24">
        <v>159.49</v>
      </c>
      <c r="CJ7" s="24">
        <v>157.81</v>
      </c>
      <c r="CK7" s="24">
        <v>157.37</v>
      </c>
      <c r="CL7" s="24">
        <v>138.29</v>
      </c>
      <c r="CM7" s="24" t="s">
        <v>102</v>
      </c>
      <c r="CN7" s="24" t="s">
        <v>102</v>
      </c>
      <c r="CO7" s="24">
        <v>61.72</v>
      </c>
      <c r="CP7" s="24">
        <v>59.89</v>
      </c>
      <c r="CQ7" s="24">
        <v>59.99</v>
      </c>
      <c r="CR7" s="24" t="s">
        <v>102</v>
      </c>
      <c r="CS7" s="24" t="s">
        <v>102</v>
      </c>
      <c r="CT7" s="24">
        <v>65.28</v>
      </c>
      <c r="CU7" s="24">
        <v>64.92</v>
      </c>
      <c r="CV7" s="24">
        <v>64.14</v>
      </c>
      <c r="CW7" s="24">
        <v>59.1</v>
      </c>
      <c r="CX7" s="24" t="s">
        <v>102</v>
      </c>
      <c r="CY7" s="24" t="s">
        <v>102</v>
      </c>
      <c r="CZ7" s="24">
        <v>86.45</v>
      </c>
      <c r="DA7" s="24">
        <v>87.28</v>
      </c>
      <c r="DB7" s="24">
        <v>87.7</v>
      </c>
      <c r="DC7" s="24" t="s">
        <v>102</v>
      </c>
      <c r="DD7" s="24" t="s">
        <v>102</v>
      </c>
      <c r="DE7" s="24">
        <v>92.72</v>
      </c>
      <c r="DF7" s="24">
        <v>92.88</v>
      </c>
      <c r="DG7" s="24">
        <v>92.9</v>
      </c>
      <c r="DH7" s="24">
        <v>95.82</v>
      </c>
      <c r="DI7" s="24" t="s">
        <v>102</v>
      </c>
      <c r="DJ7" s="24" t="s">
        <v>102</v>
      </c>
      <c r="DK7" s="24">
        <v>3.75</v>
      </c>
      <c r="DL7" s="24">
        <v>7.44</v>
      </c>
      <c r="DM7" s="24">
        <v>11.03</v>
      </c>
      <c r="DN7" s="24" t="s">
        <v>102</v>
      </c>
      <c r="DO7" s="24" t="s">
        <v>102</v>
      </c>
      <c r="DP7" s="24">
        <v>23.79</v>
      </c>
      <c r="DQ7" s="24">
        <v>25.66</v>
      </c>
      <c r="DR7" s="24">
        <v>27.46</v>
      </c>
      <c r="DS7" s="24">
        <v>39.74</v>
      </c>
      <c r="DT7" s="24" t="s">
        <v>102</v>
      </c>
      <c r="DU7" s="24" t="s">
        <v>102</v>
      </c>
      <c r="DV7" s="24">
        <v>0</v>
      </c>
      <c r="DW7" s="24">
        <v>0</v>
      </c>
      <c r="DX7" s="24">
        <v>0</v>
      </c>
      <c r="DY7" s="24" t="s">
        <v>102</v>
      </c>
      <c r="DZ7" s="24" t="s">
        <v>102</v>
      </c>
      <c r="EA7" s="24">
        <v>1.22</v>
      </c>
      <c r="EB7" s="24">
        <v>1.61</v>
      </c>
      <c r="EC7" s="24">
        <v>2.08</v>
      </c>
      <c r="ED7" s="24">
        <v>7.62</v>
      </c>
      <c r="EE7" s="24" t="s">
        <v>102</v>
      </c>
      <c r="EF7" s="24" t="s">
        <v>102</v>
      </c>
      <c r="EG7" s="24">
        <v>0</v>
      </c>
      <c r="EH7" s="24">
        <v>0</v>
      </c>
      <c r="EI7" s="24">
        <v>0</v>
      </c>
      <c r="EJ7" s="24" t="s">
        <v>102</v>
      </c>
      <c r="EK7" s="24" t="s">
        <v>102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2024-02-01T02:22:06Z</cp:lastPrinted>
  <dcterms:created xsi:type="dcterms:W3CDTF">2023-12-12T00:43:39Z</dcterms:created>
  <dcterms:modified xsi:type="dcterms:W3CDTF">2024-02-21T06:33:26Z</dcterms:modified>
  <cp:category/>
</cp:coreProperties>
</file>