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7_農業集落排水（法適）16\"/>
    </mc:Choice>
  </mc:AlternateContent>
  <workbookProtection workbookAlgorithmName="SHA-512" workbookHashValue="O8cCeTN6bLwTr215LX2L40Q6PBD6uPUsT1NOol4EpcBTJSS/mSd87yM4QppAcXiq/xmAWmwdmE3kON+bpoKTYg==" workbookSaltValue="O2qDS1GeFEjnTskC5UIXMQ==" workbookSpinCount="100000" lockStructure="1"/>
  <bookViews>
    <workbookView xWindow="0" yWindow="0" windowWidth="28800" windowHeight="1146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W10" i="4"/>
  <c r="P10" i="4"/>
  <c r="I10" i="4"/>
  <c r="B10"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<sst xmlns="http://schemas.openxmlformats.org/spreadsheetml/2006/main" count="275" uniqueCount="117">
  <si>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</si>
  <si>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</si>
  <si>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</si>
  <si>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</si>
  <si>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</si>
  <si>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</si>
  <si>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</si>
  <si>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</si>
  <si>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</si>
  <si>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</si>
  <si>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</si>
  <si>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</si>
  <si>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</si>
  <si>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</si>
  <si>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</si>
  <si>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</si>
  <si>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</si>
  <si>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</si>
  <si>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</si>
  <si>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</si>
  <si>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</si>
  <si>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</si>
  <si>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</si>
  <si>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</si>
  <si>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</si>
  <si>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</si>
  <si>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</si>
  <si>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</si>
  <si>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</si>
  <si>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</si>
  <si>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</si>
  <si>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</si>
  <si>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</si>
  <si>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</si>
  <si>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</si>
  <si>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</si>
  <si>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</si>
  <si>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</si>
  <si>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</si>
  <si>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</si>
  <si>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</si>
  <si>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</si>
  <si>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</si>
  <si>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</si>
  <si>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</si>
  <si>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</si>
  <si>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</si>
  <si>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</si>
  <si>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</si>
  <si>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</si>
  <si>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</si>
  <si>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</si>
  <si>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</si>
  <si>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</si>
  <si>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</si>
  <si>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</si>
  <si>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</si>
  <si>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</si>
  <si>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</si>
  <si>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</si>
  <si>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</si>
  <si>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</si>
  <si>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</si>
  <si>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</si>
  <si>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</si>
  <si>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</si>
  <si>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</si>
  <si>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</si>
  <si>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</si>
  <si>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</si>
  <si>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</si>
  <si>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</si>
  <si>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</si>
  <si>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</si>
  <si>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</si>
  <si>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</si>
  <si>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</si>
  <si>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</si>
  <si>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</si>
  <si>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</si>
  <si>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</si>
  <si>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</si>
  <si>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</si>
  <si>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</si>
  <si>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</si>
  <si>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</si>
  <si>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</si>
  <si>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</si>
  <si>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</si>
  <si>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</si>
  <si>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</si>
  <si>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</si>
  <si>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</si>
  <si>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</si>
  <si>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</si>
  <si>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</si>
  <si>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那珂市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</si>
  <si>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</si>
  <si>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</si>
  <si>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</si>
  <si>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</si>
  <si>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</si>
  <si>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</si>
  <si>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</si>
  <si>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</si>
  <si>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</si>
  <si>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</si>
  <si>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</si>
  <si>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</si>
  <si>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</si>
  <si>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</si>
  <si>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</si>
  <si>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</si>
  <si>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</si>
  <si>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②管渠老朽化率
③管渠改善率
　法定耐用年数を経過している管渠は無いものの、供用開始からまもなく30年が経過するため、将来的には老朽化した施設が増加すると見込まれる。今後はストックマネジメント計画に基づき、適切に改築更新を実施する必要がある。</t>
    <rPh sb="1" eb="12">
      <t>ユウケイコテイシサンゲンカショウキャクリツ</t>
    </rPh>
    <rPh sb="14" eb="16">
      <t>カンキョ</t>
    </rPh>
    <rPh sb="16" eb="19">
      <t>ロウキュウカ</t>
    </rPh>
    <rPh sb="19" eb="20">
      <t>リツ</t>
    </rPh>
    <rPh sb="22" eb="24">
      <t>カンキョ</t>
    </rPh>
    <rPh sb="24" eb="27">
      <t>カイゼンリツ</t>
    </rPh>
    <rPh sb="29" eb="35">
      <t>ホウテイタイヨウネンスウ</t>
    </rPh>
    <rPh sb="36" eb="38">
      <t>ケイカ</t>
    </rPh>
    <rPh sb="42" eb="44">
      <t>カンキョ</t>
    </rPh>
    <rPh sb="45" eb="46">
      <t>ナ</t>
    </rPh>
    <rPh sb="51" eb="55">
      <t>キョウヨウカイシ</t>
    </rPh>
    <rPh sb="63" eb="64">
      <t>ネン</t>
    </rPh>
    <rPh sb="65" eb="67">
      <t>ケイカ</t>
    </rPh>
    <rPh sb="72" eb="75">
      <t>ショウライテキ</t>
    </rPh>
    <rPh sb="77" eb="80">
      <t>ロウキュウカ</t>
    </rPh>
    <rPh sb="82" eb="84">
      <t>シセツ</t>
    </rPh>
    <rPh sb="85" eb="87">
      <t>ゾウカ</t>
    </rPh>
    <rPh sb="90" eb="92">
      <t>ミコ</t>
    </rPh>
    <rPh sb="96" eb="98">
      <t>コンゴ</t>
    </rPh>
    <rPh sb="109" eb="111">
      <t>ケイカク</t>
    </rPh>
    <rPh sb="112" eb="113">
      <t>モト</t>
    </rPh>
    <rPh sb="116" eb="118">
      <t>テキセツ</t>
    </rPh>
    <rPh sb="119" eb="123">
      <t>カイチクコウシン</t>
    </rPh>
    <rPh sb="124" eb="126">
      <t>ジッシ</t>
    </rPh>
    <rPh sb="128" eb="130">
      <t>ヒツヨウ</t>
    </rPh>
    <phoneticPr fontId="4"/>
  </si>
  <si>
    <t>　持続的・安定的に事業を運営するためには、引き続き接続率の向上に努める必要があるが、農業集落排水事業の整備区域については、公共下水道区域と比較して人口減少が見込まれるため、将来的には使用料収入の減少も見込まれる。
　また、施設の老朽化や維持管理費の増大を見据え、現在検討を進めている広域化・共同化計画に基づき、中・長期的な施設の統合について検討する必要がある。</t>
    <rPh sb="1" eb="4">
      <t>ジゾクテキ</t>
    </rPh>
    <rPh sb="5" eb="8">
      <t>アンテイテキ</t>
    </rPh>
    <rPh sb="9" eb="11">
      <t>ジギョウ</t>
    </rPh>
    <rPh sb="12" eb="14">
      <t>ウンエイ</t>
    </rPh>
    <rPh sb="21" eb="22">
      <t>ヒ</t>
    </rPh>
    <rPh sb="23" eb="24">
      <t>ツヅ</t>
    </rPh>
    <rPh sb="25" eb="28">
      <t>セツゾクリツ</t>
    </rPh>
    <rPh sb="29" eb="31">
      <t>コウジョウ</t>
    </rPh>
    <rPh sb="32" eb="33">
      <t>ツト</t>
    </rPh>
    <rPh sb="35" eb="37">
      <t>ヒツヨウ</t>
    </rPh>
    <rPh sb="42" eb="50">
      <t>ノウギョウシュウラクハイスイジギョウ</t>
    </rPh>
    <rPh sb="51" eb="55">
      <t>セイビクイキ</t>
    </rPh>
    <rPh sb="61" eb="66">
      <t>コウキョウゲスイドウ</t>
    </rPh>
    <rPh sb="66" eb="68">
      <t>クイキ</t>
    </rPh>
    <rPh sb="69" eb="71">
      <t>ヒカク</t>
    </rPh>
    <rPh sb="73" eb="77">
      <t>ジンコウゲンショウ</t>
    </rPh>
    <rPh sb="78" eb="80">
      <t>ミコ</t>
    </rPh>
    <rPh sb="86" eb="89">
      <t>ショウライテキ</t>
    </rPh>
    <rPh sb="91" eb="96">
      <t>シヨウリョウシュウニュウ</t>
    </rPh>
    <rPh sb="97" eb="99">
      <t>ゲンショウ</t>
    </rPh>
    <rPh sb="100" eb="102">
      <t>ミコ</t>
    </rPh>
    <rPh sb="111" eb="113">
      <t>シセツ</t>
    </rPh>
    <rPh sb="114" eb="117">
      <t>ロウキュウカ</t>
    </rPh>
    <rPh sb="118" eb="123">
      <t>イジカンリヒ</t>
    </rPh>
    <rPh sb="124" eb="126">
      <t>ゾウダイ</t>
    </rPh>
    <rPh sb="127" eb="129">
      <t>ミス</t>
    </rPh>
    <rPh sb="131" eb="135">
      <t>ゲンザイケントウ</t>
    </rPh>
    <rPh sb="136" eb="137">
      <t>スス</t>
    </rPh>
    <rPh sb="141" eb="144">
      <t>コウイキカ</t>
    </rPh>
    <rPh sb="145" eb="148">
      <t>キョウドウカ</t>
    </rPh>
    <rPh sb="148" eb="150">
      <t>ケイカク</t>
    </rPh>
    <rPh sb="151" eb="152">
      <t>モト</t>
    </rPh>
    <rPh sb="155" eb="156">
      <t>チュウ</t>
    </rPh>
    <rPh sb="157" eb="160">
      <t>チョウキテキ</t>
    </rPh>
    <rPh sb="161" eb="163">
      <t>シセツ</t>
    </rPh>
    <rPh sb="164" eb="166">
      <t>トウゴウ</t>
    </rPh>
    <rPh sb="170" eb="172">
      <t>ケントウ</t>
    </rPh>
    <rPh sb="174" eb="176">
      <t>ヒツヨウ</t>
    </rPh>
    <phoneticPr fontId="4"/>
  </si>
  <si>
    <t>①経常収支比率　⑤経費回収率
　経常収支比率は100％以上を維持しているが、経費回収率は100％を下回っており、一般会計繰入金の依存度が高くなっている。
③流動比率
　企業債償還には一般会計繰入金を財源として充てているが、流動比率が100％を下回っているため、今後も使用料収入の確保に努める必要がある。
④企業債残高対事業規模比率
　当市では、農業集落排水事業の企業債償還金を一般会計で負担することとしている。
⑥汚水処理原価
　経費削減に努めた結果として減少傾向にある。今後は接続率の向上による有収水量の増加にも努める必要がある。
⑦施設利用率　⑧水洗化率
　共に横ばいであり、引き続き接続促進に努める必要がある。また、費用対効果を検証し、処理施設を廃止して公共下水道へ接続することも検討する必要がある。
　</t>
    <rPh sb="1" eb="7">
      <t>ケイジョウシュウシヒリツ</t>
    </rPh>
    <rPh sb="9" eb="14">
      <t>ケイヒカイシュウリツ</t>
    </rPh>
    <rPh sb="16" eb="22">
      <t>ケイジョウシュウシヒリツ</t>
    </rPh>
    <rPh sb="27" eb="29">
      <t>イジョウ</t>
    </rPh>
    <rPh sb="30" eb="32">
      <t>イジ</t>
    </rPh>
    <rPh sb="38" eb="43">
      <t>ケイヒカイシュウリツ</t>
    </rPh>
    <rPh sb="49" eb="51">
      <t>シタマワ</t>
    </rPh>
    <rPh sb="56" eb="63">
      <t>イッパンカイケイクリイレキン</t>
    </rPh>
    <rPh sb="64" eb="67">
      <t>イゾンド</t>
    </rPh>
    <rPh sb="68" eb="69">
      <t>タカ</t>
    </rPh>
    <rPh sb="78" eb="82">
      <t>リュウドウヒリツ</t>
    </rPh>
    <rPh sb="84" eb="87">
      <t>キギョウサイ</t>
    </rPh>
    <rPh sb="87" eb="89">
      <t>ショウカン</t>
    </rPh>
    <rPh sb="91" eb="98">
      <t>イッパンカイケイクリイレキン</t>
    </rPh>
    <rPh sb="99" eb="101">
      <t>ザイゲン</t>
    </rPh>
    <rPh sb="104" eb="105">
      <t>ア</t>
    </rPh>
    <rPh sb="111" eb="115">
      <t>リュウドウヒリツ</t>
    </rPh>
    <rPh sb="121" eb="123">
      <t>シタマワ</t>
    </rPh>
    <rPh sb="130" eb="132">
      <t>コンゴ</t>
    </rPh>
    <rPh sb="133" eb="138">
      <t>シヨウリョウシュウニュウ</t>
    </rPh>
    <rPh sb="139" eb="141">
      <t>カクホ</t>
    </rPh>
    <rPh sb="142" eb="143">
      <t>ツト</t>
    </rPh>
    <rPh sb="145" eb="147">
      <t>ヒツヨウ</t>
    </rPh>
    <rPh sb="153" eb="165">
      <t>キギョウサイザンダカタイジギョウキボヒリツ</t>
    </rPh>
    <rPh sb="167" eb="169">
      <t>トウシ</t>
    </rPh>
    <rPh sb="172" eb="180">
      <t>ノウギョウシュウラクハイスイジギョウ</t>
    </rPh>
    <rPh sb="181" eb="186">
      <t>キギョウサイショウカン</t>
    </rPh>
    <rPh sb="186" eb="187">
      <t>キン</t>
    </rPh>
    <rPh sb="188" eb="192">
      <t>イッパンカイケイ</t>
    </rPh>
    <rPh sb="193" eb="195">
      <t>フタン</t>
    </rPh>
    <rPh sb="207" eb="213">
      <t>オスイショリゲンカ</t>
    </rPh>
    <rPh sb="215" eb="217">
      <t>ケイヒ</t>
    </rPh>
    <rPh sb="217" eb="219">
      <t>サクゲン</t>
    </rPh>
    <rPh sb="220" eb="221">
      <t>ツト</t>
    </rPh>
    <rPh sb="223" eb="225">
      <t>ケッカ</t>
    </rPh>
    <rPh sb="228" eb="230">
      <t>ゲンショウ</t>
    </rPh>
    <rPh sb="230" eb="232">
      <t>ケイコウ</t>
    </rPh>
    <rPh sb="236" eb="238">
      <t>コンゴ</t>
    </rPh>
    <rPh sb="239" eb="242">
      <t>セツゾクリツ</t>
    </rPh>
    <rPh sb="243" eb="245">
      <t>コウジョウ</t>
    </rPh>
    <rPh sb="248" eb="252">
      <t>ユウシュウスイリョウ</t>
    </rPh>
    <rPh sb="253" eb="255">
      <t>ゾウカ</t>
    </rPh>
    <rPh sb="257" eb="258">
      <t>ツト</t>
    </rPh>
    <rPh sb="260" eb="262">
      <t>ヒツヨウ</t>
    </rPh>
    <rPh sb="268" eb="273">
      <t>シセツリヨウリツ</t>
    </rPh>
    <rPh sb="275" eb="279">
      <t>スイセンカリツ</t>
    </rPh>
    <rPh sb="281" eb="282">
      <t>トモ</t>
    </rPh>
    <rPh sb="283" eb="284">
      <t>ヨコ</t>
    </rPh>
    <rPh sb="290" eb="291">
      <t>ヒ</t>
    </rPh>
    <rPh sb="292" eb="293">
      <t>ツヅ</t>
    </rPh>
    <rPh sb="294" eb="296">
      <t>セツゾク</t>
    </rPh>
    <rPh sb="296" eb="298">
      <t>ソクシン</t>
    </rPh>
    <rPh sb="299" eb="300">
      <t>ツト</t>
    </rPh>
    <rPh sb="302" eb="304">
      <t>ヒツヨウ</t>
    </rPh>
    <rPh sb="311" eb="316">
      <t>ヒヨウタイコウカ</t>
    </rPh>
    <rPh sb="317" eb="319">
      <t>ケンショウ</t>
    </rPh>
    <rPh sb="321" eb="325">
      <t>ショリシセツ</t>
    </rPh>
    <rPh sb="326" eb="328">
      <t>ハイシ</t>
    </rPh>
    <rPh sb="330" eb="335">
      <t>コウキョウゲスイドウ</t>
    </rPh>
    <rPh sb="336" eb="338">
      <t>セツゾク</t>
    </rPh>
    <rPh sb="343" eb="345">
      <t>ケントウ</t>
    </rPh>
    <rPh sb="347" eb="3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</si>
</sst>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99E-41D7-BD8E-E8CA6F22C32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599E-41D7-BD8E-E8CA6F22C32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51.37</c:v>
                </c:pt>
                <c:pt idx="3">
                  <c:v>54.13</c:v>
                </c:pt>
                <c:pt idx="4">
                  <c:v>52.58</c:v>
                </c:pt>
              </c:numCache>
            </c:numRef>
          </c:val>
          <c:extLst>
            <c:ext xmlns:c16="http://schemas.microsoft.com/office/drawing/2014/chart" uri="{C3380CC4-5D6E-409C-BE32-E72D297353CC}">
              <c16:uniqueId val="{00000000-062F-464B-9977-EB5BCA6D49E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062F-464B-9977-EB5BCA6D49E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80</c:v>
                </c:pt>
                <c:pt idx="3">
                  <c:v>82.3</c:v>
                </c:pt>
                <c:pt idx="4">
                  <c:v>82.4</c:v>
                </c:pt>
              </c:numCache>
            </c:numRef>
          </c:val>
          <c:extLst>
            <c:ext xmlns:c16="http://schemas.microsoft.com/office/drawing/2014/chart" uri="{C3380CC4-5D6E-409C-BE32-E72D297353CC}">
              <c16:uniqueId val="{00000000-35B2-447E-8311-B2F63F89797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35B2-447E-8311-B2F63F89797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106.44</c:v>
                </c:pt>
                <c:pt idx="3">
                  <c:v>101.84</c:v>
                </c:pt>
                <c:pt idx="4">
                  <c:v>103.41</c:v>
                </c:pt>
              </c:numCache>
            </c:numRef>
          </c:val>
          <c:extLst>
            <c:ext xmlns:c16="http://schemas.microsoft.com/office/drawing/2014/chart" uri="{C3380CC4-5D6E-409C-BE32-E72D297353CC}">
              <c16:uniqueId val="{00000000-E333-42D0-9B79-B8E31B1B0AC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E333-42D0-9B79-B8E31B1B0AC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3.37</c:v>
                </c:pt>
                <c:pt idx="3">
                  <c:v>6.49</c:v>
                </c:pt>
                <c:pt idx="4">
                  <c:v>9.43</c:v>
                </c:pt>
              </c:numCache>
            </c:numRef>
          </c:val>
          <c:extLst>
            <c:ext xmlns:c16="http://schemas.microsoft.com/office/drawing/2014/chart" uri="{C3380CC4-5D6E-409C-BE32-E72D297353CC}">
              <c16:uniqueId val="{00000000-2EBD-4B08-A423-70730B69A76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2EBD-4B08-A423-70730B69A76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B15-4D84-8ABE-B3B85018DD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B15-4D84-8ABE-B3B85018DD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E24-437F-A390-B964C6BC1EA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AE24-437F-A390-B964C6BC1EA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81.45</c:v>
                </c:pt>
                <c:pt idx="3">
                  <c:v>90.43</c:v>
                </c:pt>
                <c:pt idx="4">
                  <c:v>78.290000000000006</c:v>
                </c:pt>
              </c:numCache>
            </c:numRef>
          </c:val>
          <c:extLst>
            <c:ext xmlns:c16="http://schemas.microsoft.com/office/drawing/2014/chart" uri="{C3380CC4-5D6E-409C-BE32-E72D297353CC}">
              <c16:uniqueId val="{00000000-72DB-411D-87FA-5EA5AD26056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72DB-411D-87FA-5EA5AD26056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E98-4B89-99D4-B58F337F987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9E98-4B89-99D4-B58F337F987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50.75</c:v>
                </c:pt>
                <c:pt idx="3">
                  <c:v>54.39</c:v>
                </c:pt>
                <c:pt idx="4">
                  <c:v>61.94</c:v>
                </c:pt>
              </c:numCache>
            </c:numRef>
          </c:val>
          <c:extLst>
            <c:ext xmlns:c16="http://schemas.microsoft.com/office/drawing/2014/chart" uri="{C3380CC4-5D6E-409C-BE32-E72D297353CC}">
              <c16:uniqueId val="{00000000-7121-4FEF-8FD0-0D5E0030BD4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7121-4FEF-8FD0-0D5E0030BD4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305.95999999999998</c:v>
                </c:pt>
                <c:pt idx="3">
                  <c:v>286.10000000000002</c:v>
                </c:pt>
                <c:pt idx="4">
                  <c:v>252.09</c:v>
                </c:pt>
              </c:numCache>
            </c:numRef>
          </c:val>
          <c:extLst>
            <c:ext xmlns:c16="http://schemas.microsoft.com/office/drawing/2014/chart" uri="{C3380CC4-5D6E-409C-BE32-E72D297353CC}">
              <c16:uniqueId val="{00000000-9736-4AAE-BC8A-02243303CCA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9736-4AAE-BC8A-02243303CCA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90" zoomScaleNormal="90" workbookViewId="0">
      <selection activeCell="CB30" sqref="CB3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茨城県　那珂市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53839</v>
      </c>
      <c r="AM8" s="45"/>
      <c r="AN8" s="45"/>
      <c r="AO8" s="45"/>
      <c r="AP8" s="45"/>
      <c r="AQ8" s="45"/>
      <c r="AR8" s="45"/>
      <c r="AS8" s="45"/>
      <c r="AT8" s="46">
        <f>データ!T6</f>
        <v>97.82</v>
      </c>
      <c r="AU8" s="46"/>
      <c r="AV8" s="46"/>
      <c r="AW8" s="46"/>
      <c r="AX8" s="46"/>
      <c r="AY8" s="46"/>
      <c r="AZ8" s="46"/>
      <c r="BA8" s="46"/>
      <c r="BB8" s="46">
        <f>データ!U6</f>
        <v>550.39</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54.91</v>
      </c>
      <c r="J10" s="46"/>
      <c r="K10" s="46"/>
      <c r="L10" s="46"/>
      <c r="M10" s="46"/>
      <c r="N10" s="46"/>
      <c r="O10" s="46"/>
      <c r="P10" s="46">
        <f>データ!P6</f>
        <v>13.75</v>
      </c>
      <c r="Q10" s="46"/>
      <c r="R10" s="46"/>
      <c r="S10" s="46"/>
      <c r="T10" s="46"/>
      <c r="U10" s="46"/>
      <c r="V10" s="46"/>
      <c r="W10" s="46">
        <f>データ!Q6</f>
        <v>90.16</v>
      </c>
      <c r="X10" s="46"/>
      <c r="Y10" s="46"/>
      <c r="Z10" s="46"/>
      <c r="AA10" s="46"/>
      <c r="AB10" s="46"/>
      <c r="AC10" s="46"/>
      <c r="AD10" s="45">
        <f>データ!R6</f>
        <v>3080</v>
      </c>
      <c r="AE10" s="45"/>
      <c r="AF10" s="45"/>
      <c r="AG10" s="45"/>
      <c r="AH10" s="45"/>
      <c r="AI10" s="45"/>
      <c r="AJ10" s="45"/>
      <c r="AK10" s="2"/>
      <c r="AL10" s="45">
        <f>データ!V6</f>
        <v>7380</v>
      </c>
      <c r="AM10" s="45"/>
      <c r="AN10" s="45"/>
      <c r="AO10" s="45"/>
      <c r="AP10" s="45"/>
      <c r="AQ10" s="45"/>
      <c r="AR10" s="45"/>
      <c r="AS10" s="45"/>
      <c r="AT10" s="46">
        <f>データ!W6</f>
        <v>7.14</v>
      </c>
      <c r="AU10" s="46"/>
      <c r="AV10" s="46"/>
      <c r="AW10" s="46"/>
      <c r="AX10" s="46"/>
      <c r="AY10" s="46"/>
      <c r="AZ10" s="46"/>
      <c r="BA10" s="46"/>
      <c r="BB10" s="46">
        <f>データ!X6</f>
        <v>1033.6099999999999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iI1Jh/9ijw+hpuF5uOogLpADN8oYqpz+kpX6GL/1Pe4ygVLodigUeHYMb69KPfShjt8Q1e/h0of/J6w+GMbfjw==" saltValue="3k0ZiV2VxIT6lcz348odH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82261</v>
      </c>
      <c r="D6" s="19">
        <f t="shared" si="3"/>
        <v>46</v>
      </c>
      <c r="E6" s="19">
        <f t="shared" si="3"/>
        <v>17</v>
      </c>
      <c r="F6" s="19">
        <f t="shared" si="3"/>
        <v>5</v>
      </c>
      <c r="G6" s="19">
        <f t="shared" si="3"/>
        <v>0</v>
      </c>
      <c r="H6" s="19" t="str">
        <f t="shared" si="3"/>
        <v>茨城県　那珂市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54.91</v>
      </c>
      <c r="P6" s="20">
        <f t="shared" si="3"/>
        <v>13.75</v>
      </c>
      <c r="Q6" s="20">
        <f t="shared" si="3"/>
        <v>90.16</v>
      </c>
      <c r="R6" s="20">
        <f t="shared" si="3"/>
        <v>3080</v>
      </c>
      <c r="S6" s="20">
        <f t="shared" si="3"/>
        <v>53839</v>
      </c>
      <c r="T6" s="20">
        <f t="shared" si="3"/>
        <v>97.82</v>
      </c>
      <c r="U6" s="20">
        <f t="shared" si="3"/>
        <v>550.39</v>
      </c>
      <c r="V6" s="20">
        <f t="shared" si="3"/>
        <v>7380</v>
      </c>
      <c r="W6" s="20">
        <f t="shared" si="3"/>
        <v>7.14</v>
      </c>
      <c r="X6" s="20">
        <f t="shared" si="3"/>
        <v>1033.6099999999999</v>
      </c>
      <c r="Y6" s="21" t="str">
        <f>IF(Y7="",NA(),Y7)</f>
        <v>-</v>
      </c>
      <c r="Z6" s="21" t="str">
        <f t="shared" ref="Z6:AH6" si="4">IF(Z7="",NA(),Z7)</f>
        <v>-</v>
      </c>
      <c r="AA6" s="21">
        <f t="shared" si="4"/>
        <v>106.44</v>
      </c>
      <c r="AB6" s="21">
        <f t="shared" si="4"/>
        <v>101.84</v>
      </c>
      <c r="AC6" s="21">
        <f t="shared" si="4"/>
        <v>103.41</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81.45</v>
      </c>
      <c r="AX6" s="21">
        <f t="shared" si="6"/>
        <v>90.43</v>
      </c>
      <c r="AY6" s="21">
        <f t="shared" si="6"/>
        <v>78.290000000000006</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50.75</v>
      </c>
      <c r="BT6" s="21">
        <f t="shared" si="8"/>
        <v>54.39</v>
      </c>
      <c r="BU6" s="21">
        <f t="shared" si="8"/>
        <v>61.94</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305.95999999999998</v>
      </c>
      <c r="CE6" s="21">
        <f t="shared" si="9"/>
        <v>286.10000000000002</v>
      </c>
      <c r="CF6" s="21">
        <f t="shared" si="9"/>
        <v>252.09</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51.37</v>
      </c>
      <c r="CP6" s="21">
        <f t="shared" si="10"/>
        <v>54.13</v>
      </c>
      <c r="CQ6" s="21">
        <f t="shared" si="10"/>
        <v>52.58</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80</v>
      </c>
      <c r="DA6" s="21">
        <f t="shared" si="11"/>
        <v>82.3</v>
      </c>
      <c r="DB6" s="21">
        <f t="shared" si="11"/>
        <v>82.4</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3.37</v>
      </c>
      <c r="DL6" s="21">
        <f t="shared" si="12"/>
        <v>6.49</v>
      </c>
      <c r="DM6" s="21">
        <f t="shared" si="12"/>
        <v>9.43</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82261</v>
      </c>
      <c r="D7" s="23">
        <v>46</v>
      </c>
      <c r="E7" s="23">
        <v>17</v>
      </c>
      <c r="F7" s="23">
        <v>5</v>
      </c>
      <c r="G7" s="23">
        <v>0</v>
      </c>
      <c r="H7" s="23" t="s">
        <v>96</v>
      </c>
      <c r="I7" s="23" t="s">
        <v>97</v>
      </c>
      <c r="J7" s="23" t="s">
        <v>98</v>
      </c>
      <c r="K7" s="23" t="s">
        <v>99</v>
      </c>
      <c r="L7" s="23" t="s">
        <v>100</v>
      </c>
      <c r="M7" s="23" t="s">
        <v>101</v>
      </c>
      <c r="N7" s="24" t="s">
        <v>102</v>
      </c>
      <c r="O7" s="24">
        <v>54.91</v>
      </c>
      <c r="P7" s="24">
        <v>13.75</v>
      </c>
      <c r="Q7" s="24">
        <v>90.16</v>
      </c>
      <c r="R7" s="24">
        <v>3080</v>
      </c>
      <c r="S7" s="24">
        <v>53839</v>
      </c>
      <c r="T7" s="24">
        <v>97.82</v>
      </c>
      <c r="U7" s="24">
        <v>550.39</v>
      </c>
      <c r="V7" s="24">
        <v>7380</v>
      </c>
      <c r="W7" s="24">
        <v>7.14</v>
      </c>
      <c r="X7" s="24">
        <v>1033.6099999999999</v>
      </c>
      <c r="Y7" s="24" t="s">
        <v>102</v>
      </c>
      <c r="Z7" s="24" t="s">
        <v>102</v>
      </c>
      <c r="AA7" s="24">
        <v>106.44</v>
      </c>
      <c r="AB7" s="24">
        <v>101.84</v>
      </c>
      <c r="AC7" s="24">
        <v>103.41</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81.45</v>
      </c>
      <c r="AX7" s="24">
        <v>90.43</v>
      </c>
      <c r="AY7" s="24">
        <v>78.290000000000006</v>
      </c>
      <c r="AZ7" s="24" t="s">
        <v>102</v>
      </c>
      <c r="BA7" s="24" t="s">
        <v>102</v>
      </c>
      <c r="BB7" s="24">
        <v>29.13</v>
      </c>
      <c r="BC7" s="24">
        <v>35.69</v>
      </c>
      <c r="BD7" s="24">
        <v>38.4</v>
      </c>
      <c r="BE7" s="24">
        <v>36.94</v>
      </c>
      <c r="BF7" s="24" t="s">
        <v>102</v>
      </c>
      <c r="BG7" s="24" t="s">
        <v>102</v>
      </c>
      <c r="BH7" s="24">
        <v>0</v>
      </c>
      <c r="BI7" s="24">
        <v>0</v>
      </c>
      <c r="BJ7" s="24">
        <v>0</v>
      </c>
      <c r="BK7" s="24" t="s">
        <v>102</v>
      </c>
      <c r="BL7" s="24" t="s">
        <v>102</v>
      </c>
      <c r="BM7" s="24">
        <v>867.83</v>
      </c>
      <c r="BN7" s="24">
        <v>791.76</v>
      </c>
      <c r="BO7" s="24">
        <v>900.82</v>
      </c>
      <c r="BP7" s="24">
        <v>809.19</v>
      </c>
      <c r="BQ7" s="24" t="s">
        <v>102</v>
      </c>
      <c r="BR7" s="24" t="s">
        <v>102</v>
      </c>
      <c r="BS7" s="24">
        <v>50.75</v>
      </c>
      <c r="BT7" s="24">
        <v>54.39</v>
      </c>
      <c r="BU7" s="24">
        <v>61.94</v>
      </c>
      <c r="BV7" s="24" t="s">
        <v>102</v>
      </c>
      <c r="BW7" s="24" t="s">
        <v>102</v>
      </c>
      <c r="BX7" s="24">
        <v>57.08</v>
      </c>
      <c r="BY7" s="24">
        <v>56.26</v>
      </c>
      <c r="BZ7" s="24">
        <v>52.94</v>
      </c>
      <c r="CA7" s="24">
        <v>57.02</v>
      </c>
      <c r="CB7" s="24" t="s">
        <v>102</v>
      </c>
      <c r="CC7" s="24" t="s">
        <v>102</v>
      </c>
      <c r="CD7" s="24">
        <v>305.95999999999998</v>
      </c>
      <c r="CE7" s="24">
        <v>286.10000000000002</v>
      </c>
      <c r="CF7" s="24">
        <v>252.09</v>
      </c>
      <c r="CG7" s="24" t="s">
        <v>102</v>
      </c>
      <c r="CH7" s="24" t="s">
        <v>102</v>
      </c>
      <c r="CI7" s="24">
        <v>274.99</v>
      </c>
      <c r="CJ7" s="24">
        <v>282.08999999999997</v>
      </c>
      <c r="CK7" s="24">
        <v>303.27999999999997</v>
      </c>
      <c r="CL7" s="24">
        <v>273.68</v>
      </c>
      <c r="CM7" s="24" t="s">
        <v>102</v>
      </c>
      <c r="CN7" s="24" t="s">
        <v>102</v>
      </c>
      <c r="CO7" s="24">
        <v>51.37</v>
      </c>
      <c r="CP7" s="24">
        <v>54.13</v>
      </c>
      <c r="CQ7" s="24">
        <v>52.58</v>
      </c>
      <c r="CR7" s="24" t="s">
        <v>102</v>
      </c>
      <c r="CS7" s="24" t="s">
        <v>102</v>
      </c>
      <c r="CT7" s="24">
        <v>54.83</v>
      </c>
      <c r="CU7" s="24">
        <v>66.53</v>
      </c>
      <c r="CV7" s="24">
        <v>52.35</v>
      </c>
      <c r="CW7" s="24">
        <v>52.55</v>
      </c>
      <c r="CX7" s="24" t="s">
        <v>102</v>
      </c>
      <c r="CY7" s="24" t="s">
        <v>102</v>
      </c>
      <c r="CZ7" s="24">
        <v>80</v>
      </c>
      <c r="DA7" s="24">
        <v>82.3</v>
      </c>
      <c r="DB7" s="24">
        <v>82.4</v>
      </c>
      <c r="DC7" s="24" t="s">
        <v>102</v>
      </c>
      <c r="DD7" s="24" t="s">
        <v>102</v>
      </c>
      <c r="DE7" s="24">
        <v>84.7</v>
      </c>
      <c r="DF7" s="24">
        <v>84.67</v>
      </c>
      <c r="DG7" s="24">
        <v>84.39</v>
      </c>
      <c r="DH7" s="24">
        <v>87.3</v>
      </c>
      <c r="DI7" s="24" t="s">
        <v>102</v>
      </c>
      <c r="DJ7" s="24" t="s">
        <v>102</v>
      </c>
      <c r="DK7" s="24">
        <v>3.37</v>
      </c>
      <c r="DL7" s="24">
        <v>6.49</v>
      </c>
      <c r="DM7" s="24">
        <v>9.43</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2024-01-26T02:54:29Z</cp:lastPrinted>
  <dcterms:created xsi:type="dcterms:W3CDTF">2023-12-12T01:00:35Z</dcterms:created>
  <dcterms:modified xsi:type="dcterms:W3CDTF">2024-02-21T06:30:43Z</dcterms:modified>
  <cp:category/>
</cp:coreProperties>
</file>