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ilesv00\share\0804\計画係\03.庶務関係\02.決算関係\決算統計\R04決算統計\05経営比較分析表\"/>
    </mc:Choice>
  </mc:AlternateContent>
  <xr:revisionPtr revIDLastSave="0" documentId="13_ncr:1_{948F817C-85E9-499B-A4E7-4D110F1B9056}" xr6:coauthVersionLast="47" xr6:coauthVersionMax="47" xr10:uidLastSave="{00000000-0000-0000-0000-000000000000}"/>
  <workbookProtection workbookAlgorithmName="SHA-512" workbookHashValue="4mnGCrMqzw7gDwi7MGPNp+mzhuF6J4TAn6/jhJFcQdNN6kWzp9J4fq8qgGK+k4yqHaTLobI7MX52/i5n/X3Vlg==" workbookSaltValue="/Ff7DA8GxuOz72jfBrs1/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P10" i="4" s="1"/>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G85" i="4"/>
  <c r="E85" i="4"/>
  <c r="BB10" i="4"/>
  <c r="AT10" i="4"/>
  <c r="AD10" i="4"/>
  <c r="W10" i="4"/>
  <c r="BB8" i="4"/>
  <c r="AT8" i="4"/>
  <c r="AL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<sst xmlns="http://schemas.openxmlformats.org/spreadsheetml/2006/main" count="278" uniqueCount="117">
  <si>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</si>
  <si>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</si>
  <si>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</si>
  <si>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</si>
  <si>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</si>
  <si>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</si>
  <si>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</si>
  <si>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</si>
  <si>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</si>
  <si>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</si>
  <si>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</si>
  <si>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</si>
  <si>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</si>
  <si>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</si>
  <si>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</si>
  <si>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</si>
  <si>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</si>
  <si>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</si>
  <si>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</si>
  <si>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</si>
  <si>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</si>
  <si>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</si>
  <si>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</si>
  <si>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</si>
  <si>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</si>
  <si>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</si>
  <si>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</si>
  <si>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</si>
  <si>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</si>
  <si>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</si>
  <si>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</si>
  <si>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</si>
  <si>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</si>
  <si>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</si>
  <si>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</si>
  <si>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</si>
  <si>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</si>
  <si>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</si>
  <si>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</si>
  <si>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</si>
  <si>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</si>
  <si>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</si>
  <si>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</si>
  <si>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</si>
  <si>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</si>
  <si>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</si>
  <si>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</si>
  <si>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</si>
  <si>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</si>
  <si>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</si>
  <si>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</si>
  <si>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</si>
  <si>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</si>
  <si>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</si>
  <si>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</si>
  <si>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</si>
  <si>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</si>
  <si>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</si>
  <si>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</si>
  <si>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</si>
  <si>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</si>
  <si>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</si>
  <si>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</si>
  <si>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</si>
  <si>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</si>
  <si>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</si>
  <si>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</si>
  <si>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</si>
  <si>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</si>
  <si>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</si>
  <si>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</si>
  <si>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</si>
  <si>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</si>
  <si>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</si>
  <si>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</si>
  <si>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</si>
  <si>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</si>
  <si>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</si>
  <si>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</si>
  <si>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</si>
  <si>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</si>
  <si>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</si>
  <si>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</si>
  <si>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</si>
  <si>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</si>
  <si>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</si>
  <si>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</si>
  <si>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</si>
  <si>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</si>
  <si>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</si>
  <si>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</si>
  <si>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</si>
  <si>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</si>
  <si>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</si>
  <si>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</si>
  <si>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</si>
  <si>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</si>
  <si>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</si>
  <si>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</si>
  <si>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</si>
  <si>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</si>
  <si>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</si>
  <si>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</si>
  <si>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</si>
  <si>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</si>
  <si>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</si>
  <si>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</si>
  <si>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</si>
  <si>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</si>
  <si>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</si>
  <si>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</si>
  <si>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</si>
  <si>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</si>
  <si>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</si>
  <si>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○経常収支比率は100％を超えており，また，累積欠損金は生じていないことから，経営は比較的安定していると言える。
○流動比率は，平均値を上回っているものの，企業債の償還費用の負担により，100％には達していない。ただし，区域内の整備は完了しているため，企業債残高対事業規模比率は，今後も緩やかに減少していくことが予想される。
○経費回収率は，100％を上回っているが，公共下水道事業と一体的に経営していることから，使用料の引き下げ等を行う予定はない。
○汚水処理原価は，平均値を大きく下回っているが，引き続き維持管理費の抑制に努める必要がある。
○全域が流域下水道に接続していることから，施設利用率は算出していない。
○整備が完了しているため，水洗化率は平均値を上回り，高い数値となっている。</t>
    <rPh sb="39" eb="41">
      <t>ケイエイ</t>
    </rPh>
    <rPh sb="42" eb="45">
      <t>ヒカクテキ</t>
    </rPh>
    <rPh sb="45" eb="47">
      <t>アンテイ</t>
    </rPh>
    <rPh sb="52" eb="53">
      <t>イ</t>
    </rPh>
    <rPh sb="64" eb="67">
      <t>ヘイキンチ</t>
    </rPh>
    <rPh sb="68" eb="69">
      <t>ウエ</t>
    </rPh>
    <rPh sb="110" eb="113">
      <t>クイキナイ</t>
    </rPh>
    <rPh sb="114" eb="116">
      <t>セイビ</t>
    </rPh>
    <rPh sb="117" eb="119">
      <t>カンリョウ</t>
    </rPh>
    <rPh sb="235" eb="238">
      <t>ヘイキンチ</t>
    </rPh>
    <rPh sb="250" eb="251">
      <t>ヒ</t>
    </rPh>
    <rPh sb="252" eb="253">
      <t>ツヅ</t>
    </rPh>
    <rPh sb="254" eb="256">
      <t>イジ</t>
    </rPh>
    <rPh sb="274" eb="276">
      <t>ゼンイキ</t>
    </rPh>
    <rPh sb="279" eb="282">
      <t>ゲスイドウ</t>
    </rPh>
    <rPh sb="283" eb="285">
      <t>セツゾク</t>
    </rPh>
    <rPh sb="322" eb="326">
      <t>スイセンカリツ</t>
    </rPh>
    <rPh sb="327" eb="330">
      <t>ヘイキンチ</t>
    </rPh>
    <rPh sb="331" eb="333">
      <t>ウワマワ</t>
    </rPh>
    <phoneticPr fontId="4"/>
  </si>
  <si>
    <t>○有形固定資産減価償却率は，平均値を下回っているものの，大幅な上昇傾向にあり，今後老朽化した管渠の増加が懸念される。ストックマネジメントによる適切な維持管理及び更新に取り組む必要がある。</t>
    <rPh sb="1" eb="7">
      <t>ユウケイコテイシサン</t>
    </rPh>
    <rPh sb="7" eb="12">
      <t>ゲンカショウキャクリツ</t>
    </rPh>
    <rPh sb="14" eb="17">
      <t>ヘイキンチ</t>
    </rPh>
    <rPh sb="18" eb="20">
      <t>シタマワ</t>
    </rPh>
    <rPh sb="28" eb="30">
      <t>オオハバ</t>
    </rPh>
    <rPh sb="31" eb="35">
      <t>ジョウショウケイコウ</t>
    </rPh>
    <rPh sb="39" eb="41">
      <t>コンゴ</t>
    </rPh>
    <rPh sb="41" eb="44">
      <t>ロウキュウカ</t>
    </rPh>
    <rPh sb="46" eb="48">
      <t>カンキョ</t>
    </rPh>
    <rPh sb="49" eb="51">
      <t>ゾウカ</t>
    </rPh>
    <rPh sb="52" eb="54">
      <t>ケネン</t>
    </rPh>
    <rPh sb="71" eb="73">
      <t>テキセツ</t>
    </rPh>
    <rPh sb="74" eb="79">
      <t>イジカンリオヨ</t>
    </rPh>
    <rPh sb="80" eb="82">
      <t>コウシン</t>
    </rPh>
    <rPh sb="83" eb="84">
      <t>ト</t>
    </rPh>
    <rPh sb="85" eb="86">
      <t>ク</t>
    </rPh>
    <rPh sb="87" eb="89">
      <t>ヒツヨウ</t>
    </rPh>
    <phoneticPr fontId="4"/>
  </si>
  <si>
    <t>○本市の特定環境保全公共下水道事業は公共下水道事業と同一の使用料体系で，同一の方針に基づき経営している。全域で整備が完了しており，今後新たな整備を行う予定はないが，適切な維持管理を行っていく必要がある。</t>
    <rPh sb="52" eb="54">
      <t>ゼンイキ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</si>
</sst>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0A-4D09-AB77-4AB196FF60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600A-4D09-AB77-4AB196FF60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C0-4B8D-8972-650B12544A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D2C0-4B8D-8972-650B12544A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97.51</c:v>
                </c:pt>
                <c:pt idx="3">
                  <c:v>97.96</c:v>
                </c:pt>
                <c:pt idx="4">
                  <c:v>97.96</c:v>
                </c:pt>
              </c:numCache>
            </c:numRef>
          </c:val>
          <c:extLst>
            <c:ext xmlns:c16="http://schemas.microsoft.com/office/drawing/2014/chart" uri="{C3380CC4-5D6E-409C-BE32-E72D297353CC}">
              <c16:uniqueId val="{00000000-F364-4362-B35C-D25BDCADCE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F364-4362-B35C-D25BDCADCE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129.35</c:v>
                </c:pt>
                <c:pt idx="3">
                  <c:v>120.57</c:v>
                </c:pt>
                <c:pt idx="4">
                  <c:v>114.45</c:v>
                </c:pt>
              </c:numCache>
            </c:numRef>
          </c:val>
          <c:extLst>
            <c:ext xmlns:c16="http://schemas.microsoft.com/office/drawing/2014/chart" uri="{C3380CC4-5D6E-409C-BE32-E72D297353CC}">
              <c16:uniqueId val="{00000000-C473-4E24-B293-E11D12180F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C473-4E24-B293-E11D12180F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3.06</c:v>
                </c:pt>
                <c:pt idx="3">
                  <c:v>6.1</c:v>
                </c:pt>
                <c:pt idx="4">
                  <c:v>9.1</c:v>
                </c:pt>
              </c:numCache>
            </c:numRef>
          </c:val>
          <c:extLst>
            <c:ext xmlns:c16="http://schemas.microsoft.com/office/drawing/2014/chart" uri="{C3380CC4-5D6E-409C-BE32-E72D297353CC}">
              <c16:uniqueId val="{00000000-606D-4DFA-99FE-B704D0FA58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606D-4DFA-99FE-B704D0FA58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B0-4AED-926C-9E7BB22390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00B0-4AED-926C-9E7BB22390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3C-4BCE-9CDB-7D806DFF78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0B3C-4BCE-9CDB-7D806DFF78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49.91</c:v>
                </c:pt>
                <c:pt idx="3">
                  <c:v>56.05</c:v>
                </c:pt>
                <c:pt idx="4">
                  <c:v>47.77</c:v>
                </c:pt>
              </c:numCache>
            </c:numRef>
          </c:val>
          <c:extLst>
            <c:ext xmlns:c16="http://schemas.microsoft.com/office/drawing/2014/chart" uri="{C3380CC4-5D6E-409C-BE32-E72D297353CC}">
              <c16:uniqueId val="{00000000-1E5B-4B9B-93BD-1EFE46519E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1E5B-4B9B-93BD-1EFE46519E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610.48</c:v>
                </c:pt>
                <c:pt idx="3">
                  <c:v>571.63</c:v>
                </c:pt>
                <c:pt idx="4">
                  <c:v>533.62</c:v>
                </c:pt>
              </c:numCache>
            </c:numRef>
          </c:val>
          <c:extLst>
            <c:ext xmlns:c16="http://schemas.microsoft.com/office/drawing/2014/chart" uri="{C3380CC4-5D6E-409C-BE32-E72D297353CC}">
              <c16:uniqueId val="{00000000-BBF0-407E-8997-A1411DD0C6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BBF0-407E-8997-A1411DD0C6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117.99</c:v>
                </c:pt>
                <c:pt idx="3">
                  <c:v>117.87</c:v>
                </c:pt>
                <c:pt idx="4">
                  <c:v>107.68</c:v>
                </c:pt>
              </c:numCache>
            </c:numRef>
          </c:val>
          <c:extLst>
            <c:ext xmlns:c16="http://schemas.microsoft.com/office/drawing/2014/chart" uri="{C3380CC4-5D6E-409C-BE32-E72D297353CC}">
              <c16:uniqueId val="{00000000-54E3-4476-8E10-33960F6AC8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54E3-4476-8E10-33960F6AC8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112.97</c:v>
                </c:pt>
                <c:pt idx="3">
                  <c:v>113.8</c:v>
                </c:pt>
                <c:pt idx="4">
                  <c:v>124.89</c:v>
                </c:pt>
              </c:numCache>
            </c:numRef>
          </c:val>
          <c:extLst>
            <c:ext xmlns:c16="http://schemas.microsoft.com/office/drawing/2014/chart" uri="{C3380CC4-5D6E-409C-BE32-E72D297353CC}">
              <c16:uniqueId val="{00000000-1F1F-4EF1-8FAD-7F7BECDE8C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1F1F-4EF1-8FAD-7F7BECDE8C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茨城県　ひたちなか市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156435</v>
      </c>
      <c r="AM8" s="55"/>
      <c r="AN8" s="55"/>
      <c r="AO8" s="55"/>
      <c r="AP8" s="55"/>
      <c r="AQ8" s="55"/>
      <c r="AR8" s="55"/>
      <c r="AS8" s="55"/>
      <c r="AT8" s="54">
        <f>データ!T6</f>
        <v>100.26</v>
      </c>
      <c r="AU8" s="54"/>
      <c r="AV8" s="54"/>
      <c r="AW8" s="54"/>
      <c r="AX8" s="54"/>
      <c r="AY8" s="54"/>
      <c r="AZ8" s="54"/>
      <c r="BA8" s="54"/>
      <c r="BB8" s="54">
        <f>データ!U6</f>
        <v>1560.29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78.13</v>
      </c>
      <c r="J10" s="54"/>
      <c r="K10" s="54"/>
      <c r="L10" s="54"/>
      <c r="M10" s="54"/>
      <c r="N10" s="54"/>
      <c r="O10" s="54"/>
      <c r="P10" s="54">
        <f>データ!P6</f>
        <v>0.88</v>
      </c>
      <c r="Q10" s="54"/>
      <c r="R10" s="54"/>
      <c r="S10" s="54"/>
      <c r="T10" s="54"/>
      <c r="U10" s="54"/>
      <c r="V10" s="54"/>
      <c r="W10" s="54">
        <f>データ!Q6</f>
        <v>100</v>
      </c>
      <c r="X10" s="54"/>
      <c r="Y10" s="54"/>
      <c r="Z10" s="54"/>
      <c r="AA10" s="54"/>
      <c r="AB10" s="54"/>
      <c r="AC10" s="54"/>
      <c r="AD10" s="55">
        <f>データ!R6</f>
        <v>2750</v>
      </c>
      <c r="AE10" s="55"/>
      <c r="AF10" s="55"/>
      <c r="AG10" s="55"/>
      <c r="AH10" s="55"/>
      <c r="AI10" s="55"/>
      <c r="AJ10" s="55"/>
      <c r="AK10" s="2"/>
      <c r="AL10" s="55">
        <f>データ!V6</f>
        <v>1371</v>
      </c>
      <c r="AM10" s="55"/>
      <c r="AN10" s="55"/>
      <c r="AO10" s="55"/>
      <c r="AP10" s="55"/>
      <c r="AQ10" s="55"/>
      <c r="AR10" s="55"/>
      <c r="AS10" s="55"/>
      <c r="AT10" s="54">
        <f>データ!W6</f>
        <v>0.37</v>
      </c>
      <c r="AU10" s="54"/>
      <c r="AV10" s="54"/>
      <c r="AW10" s="54"/>
      <c r="AX10" s="54"/>
      <c r="AY10" s="54"/>
      <c r="AZ10" s="54"/>
      <c r="BA10" s="54"/>
      <c r="BB10" s="54">
        <f>データ!X6</f>
        <v>3705.41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tHdrU/79wUcJGJQdbdE9RoSzJ88AbxsS3YYNXsVMHNIhs6pzBFCsPOERyZWY2W1pu/9KD3f1jMkdv1njZaLVQ==" saltValue="0SjZG1dPt0iEQAfIhyyZ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82210</v>
      </c>
      <c r="D6" s="19">
        <f t="shared" si="3"/>
        <v>46</v>
      </c>
      <c r="E6" s="19">
        <f t="shared" si="3"/>
        <v>17</v>
      </c>
      <c r="F6" s="19">
        <f t="shared" si="3"/>
        <v>4</v>
      </c>
      <c r="G6" s="19">
        <f t="shared" si="3"/>
        <v>0</v>
      </c>
      <c r="H6" s="19" t="str">
        <f t="shared" si="3"/>
        <v>茨城県　ひたちなか市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78.13</v>
      </c>
      <c r="P6" s="20">
        <f t="shared" si="3"/>
        <v>0.88</v>
      </c>
      <c r="Q6" s="20">
        <f t="shared" si="3"/>
        <v>100</v>
      </c>
      <c r="R6" s="20">
        <f t="shared" si="3"/>
        <v>2750</v>
      </c>
      <c r="S6" s="20">
        <f t="shared" si="3"/>
        <v>156435</v>
      </c>
      <c r="T6" s="20">
        <f t="shared" si="3"/>
        <v>100.26</v>
      </c>
      <c r="U6" s="20">
        <f t="shared" si="3"/>
        <v>1560.29</v>
      </c>
      <c r="V6" s="20">
        <f t="shared" si="3"/>
        <v>1371</v>
      </c>
      <c r="W6" s="20">
        <f t="shared" si="3"/>
        <v>0.37</v>
      </c>
      <c r="X6" s="20">
        <f t="shared" si="3"/>
        <v>3705.41</v>
      </c>
      <c r="Y6" s="21" t="str">
        <f>IF(Y7="",NA(),Y7)</f>
        <v>-</v>
      </c>
      <c r="Z6" s="21" t="str">
        <f t="shared" ref="Z6:AH6" si="4">IF(Z7="",NA(),Z7)</f>
        <v>-</v>
      </c>
      <c r="AA6" s="21">
        <f t="shared" si="4"/>
        <v>129.35</v>
      </c>
      <c r="AB6" s="21">
        <f t="shared" si="4"/>
        <v>120.57</v>
      </c>
      <c r="AC6" s="21">
        <f t="shared" si="4"/>
        <v>114.45</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49.91</v>
      </c>
      <c r="AX6" s="21">
        <f t="shared" si="6"/>
        <v>56.05</v>
      </c>
      <c r="AY6" s="21">
        <f t="shared" si="6"/>
        <v>47.77</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610.48</v>
      </c>
      <c r="BI6" s="21">
        <f t="shared" si="7"/>
        <v>571.63</v>
      </c>
      <c r="BJ6" s="21">
        <f t="shared" si="7"/>
        <v>533.62</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117.99</v>
      </c>
      <c r="BT6" s="21">
        <f t="shared" si="8"/>
        <v>117.87</v>
      </c>
      <c r="BU6" s="21">
        <f t="shared" si="8"/>
        <v>107.68</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112.97</v>
      </c>
      <c r="CE6" s="21">
        <f t="shared" si="9"/>
        <v>113.8</v>
      </c>
      <c r="CF6" s="21">
        <f t="shared" si="9"/>
        <v>124.89</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97.51</v>
      </c>
      <c r="DA6" s="21">
        <f t="shared" si="11"/>
        <v>97.96</v>
      </c>
      <c r="DB6" s="21">
        <f t="shared" si="11"/>
        <v>97.96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3.06</v>
      </c>
      <c r="DL6" s="21">
        <f t="shared" si="12"/>
        <v>6.1</v>
      </c>
      <c r="DM6" s="21">
        <f t="shared" si="12"/>
        <v>9.1</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82210</v>
      </c>
      <c r="D7" s="23">
        <v>46</v>
      </c>
      <c r="E7" s="23">
        <v>17</v>
      </c>
      <c r="F7" s="23">
        <v>4</v>
      </c>
      <c r="G7" s="23">
        <v>0</v>
      </c>
      <c r="H7" s="23" t="s">
        <v>96</v>
      </c>
      <c r="I7" s="23" t="s">
        <v>97</v>
      </c>
      <c r="J7" s="23" t="s">
        <v>98</v>
      </c>
      <c r="K7" s="23" t="s">
        <v>99</v>
      </c>
      <c r="L7" s="23" t="s">
        <v>100</v>
      </c>
      <c r="M7" s="23" t="s">
        <v>101</v>
      </c>
      <c r="N7" s="24" t="s">
        <v>102</v>
      </c>
      <c r="O7" s="24">
        <v>78.13</v>
      </c>
      <c r="P7" s="24">
        <v>0.88</v>
      </c>
      <c r="Q7" s="24">
        <v>100</v>
      </c>
      <c r="R7" s="24">
        <v>2750</v>
      </c>
      <c r="S7" s="24">
        <v>156435</v>
      </c>
      <c r="T7" s="24">
        <v>100.26</v>
      </c>
      <c r="U7" s="24">
        <v>1560.29</v>
      </c>
      <c r="V7" s="24">
        <v>1371</v>
      </c>
      <c r="W7" s="24">
        <v>0.37</v>
      </c>
      <c r="X7" s="24">
        <v>3705.41</v>
      </c>
      <c r="Y7" s="24" t="s">
        <v>102</v>
      </c>
      <c r="Z7" s="24" t="s">
        <v>102</v>
      </c>
      <c r="AA7" s="24">
        <v>129.35</v>
      </c>
      <c r="AB7" s="24">
        <v>120.57</v>
      </c>
      <c r="AC7" s="24">
        <v>114.45</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49.91</v>
      </c>
      <c r="AX7" s="24">
        <v>56.05</v>
      </c>
      <c r="AY7" s="24">
        <v>47.77</v>
      </c>
      <c r="AZ7" s="24" t="s">
        <v>102</v>
      </c>
      <c r="BA7" s="24" t="s">
        <v>102</v>
      </c>
      <c r="BB7" s="24">
        <v>44.24</v>
      </c>
      <c r="BC7" s="24">
        <v>43.07</v>
      </c>
      <c r="BD7" s="24">
        <v>45.42</v>
      </c>
      <c r="BE7" s="24">
        <v>44.25</v>
      </c>
      <c r="BF7" s="24" t="s">
        <v>102</v>
      </c>
      <c r="BG7" s="24" t="s">
        <v>102</v>
      </c>
      <c r="BH7" s="24">
        <v>610.48</v>
      </c>
      <c r="BI7" s="24">
        <v>571.63</v>
      </c>
      <c r="BJ7" s="24">
        <v>533.62</v>
      </c>
      <c r="BK7" s="24" t="s">
        <v>102</v>
      </c>
      <c r="BL7" s="24" t="s">
        <v>102</v>
      </c>
      <c r="BM7" s="24">
        <v>1258.43</v>
      </c>
      <c r="BN7" s="24">
        <v>1163.75</v>
      </c>
      <c r="BO7" s="24">
        <v>1195.47</v>
      </c>
      <c r="BP7" s="24">
        <v>1182.1099999999999</v>
      </c>
      <c r="BQ7" s="24" t="s">
        <v>102</v>
      </c>
      <c r="BR7" s="24" t="s">
        <v>102</v>
      </c>
      <c r="BS7" s="24">
        <v>117.99</v>
      </c>
      <c r="BT7" s="24">
        <v>117.87</v>
      </c>
      <c r="BU7" s="24">
        <v>107.68</v>
      </c>
      <c r="BV7" s="24" t="s">
        <v>102</v>
      </c>
      <c r="BW7" s="24" t="s">
        <v>102</v>
      </c>
      <c r="BX7" s="24">
        <v>73.36</v>
      </c>
      <c r="BY7" s="24">
        <v>72.599999999999994</v>
      </c>
      <c r="BZ7" s="24">
        <v>69.430000000000007</v>
      </c>
      <c r="CA7" s="24">
        <v>73.78</v>
      </c>
      <c r="CB7" s="24" t="s">
        <v>102</v>
      </c>
      <c r="CC7" s="24" t="s">
        <v>102</v>
      </c>
      <c r="CD7" s="24">
        <v>112.97</v>
      </c>
      <c r="CE7" s="24">
        <v>113.8</v>
      </c>
      <c r="CF7" s="24">
        <v>124.89</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97.51</v>
      </c>
      <c r="DA7" s="24">
        <v>97.96</v>
      </c>
      <c r="DB7" s="24">
        <v>97.96</v>
      </c>
      <c r="DC7" s="24" t="s">
        <v>102</v>
      </c>
      <c r="DD7" s="24" t="s">
        <v>102</v>
      </c>
      <c r="DE7" s="24">
        <v>84.19</v>
      </c>
      <c r="DF7" s="24">
        <v>84.34</v>
      </c>
      <c r="DG7" s="24">
        <v>84.34</v>
      </c>
      <c r="DH7" s="24">
        <v>85.67</v>
      </c>
      <c r="DI7" s="24" t="s">
        <v>102</v>
      </c>
      <c r="DJ7" s="24" t="s">
        <v>102</v>
      </c>
      <c r="DK7" s="24">
        <v>3.06</v>
      </c>
      <c r="DL7" s="24">
        <v>6.1</v>
      </c>
      <c r="DM7" s="24">
        <v>9.1</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谷田部　大地</cp:lastModifiedBy>
  <cp:lastPrinted>2024-01-19T06:09:58Z</cp:lastPrinted>
  <dcterms:created xsi:type="dcterms:W3CDTF">2023-12-12T00:54:24Z</dcterms:created>
  <dcterms:modified xsi:type="dcterms:W3CDTF">2024-01-19T06:09:59Z</dcterms:modified>
  <cp:category/>
</cp:coreProperties>
</file>