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sfile\共有フォルダ\財政課\財政担当\040 財政共通\040 市町村課財政係報告・回答\R5諸調査\240206 公営企業に係る経営比較分析表（令和４年度決算）の分析等について\02 担当課作成\下水道課\"/>
    </mc:Choice>
  </mc:AlternateContent>
  <workbookProtection workbookAlgorithmName="SHA-512" workbookHashValue="TAVD/zfRoCpFQeEfpbbAYpjV+Q7+7ibYckTaJBXP51WRrd9wR74bVH7GEsBBXwS8AdGN79mjDh6IpihJu4oP+A==" workbookSaltValue="EahPaL0tm+5YRrrtRA04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<sst xmlns="http://schemas.openxmlformats.org/spreadsheetml/2006/main" count="275" uniqueCount="119">
  <si>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</si>
  <si>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</si>
  <si>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</si>
  <si>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</si>
  <si>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</si>
  <si>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</si>
  <si>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</si>
  <si>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</si>
  <si>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</si>
  <si>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</si>
  <si>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</si>
  <si>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</si>
  <si>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</si>
  <si>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</si>
  <si>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</si>
  <si>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</si>
  <si>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</si>
  <si>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</si>
  <si>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</si>
  <si>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</si>
  <si>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</si>
  <si>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</si>
  <si>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</si>
  <si>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</si>
  <si>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</si>
  <si>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</si>
  <si>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</si>
  <si>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</si>
  <si>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</si>
  <si>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</si>
  <si>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</si>
  <si>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</si>
  <si>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</si>
  <si>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</si>
  <si>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</si>
  <si>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</si>
  <si>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</si>
  <si>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</si>
  <si>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</si>
  <si>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</si>
  <si>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</si>
  <si>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</si>
  <si>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</si>
  <si>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</si>
  <si>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</si>
  <si>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</si>
  <si>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</si>
  <si>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</si>
  <si>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</si>
  <si>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</si>
  <si>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</si>
  <si>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</si>
  <si>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</si>
  <si>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</si>
  <si>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</si>
  <si>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</si>
  <si>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</si>
  <si>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</si>
  <si>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</si>
  <si>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</si>
  <si>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</si>
  <si>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</si>
  <si>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</si>
  <si>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</si>
  <si>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</si>
  <si>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</si>
  <si>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</si>
  <si>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</si>
  <si>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</si>
  <si>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</si>
  <si>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</si>
  <si>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</si>
  <si>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</si>
  <si>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</si>
  <si>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</si>
  <si>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</si>
  <si>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</si>
  <si>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</si>
  <si>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</si>
  <si>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</si>
  <si>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</si>
  <si>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</si>
  <si>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</si>
  <si>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</si>
  <si>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</si>
  <si>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</si>
  <si>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</si>
  <si>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</si>
  <si>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</si>
  <si>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</si>
  <si>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</si>
  <si>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</si>
  <si>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</si>
  <si>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</si>
  <si>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</si>
  <si>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</si>
  <si>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</si>
  <si>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</si>
  <si>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</si>
  <si>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</si>
  <si>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</si>
  <si>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</si>
  <si>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</si>
  <si>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</si>
  <si>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</si>
  <si>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</si>
  <si>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</si>
  <si>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</si>
  <si>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</si>
  <si>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</si>
  <si>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</si>
  <si>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</si>
  <si>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</si>
  <si>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</si>
  <si>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</si>
  <si>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</si>
  <si>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①経営収支比率は102.12%であり、経常費用が経常収益内で賄えている。
③流動比率28.98%は、流動負債が賄えていない事を示しているが、将来、償還等の原資を使用料収入等により得ることが予定されている。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97.11%は、汚水処理に係る費用が使用料以外の収入で賄われている事を示しているが、今後、経費の縮減を図りつつ、水洗化率向上を図る事で、有収水量を確保して収益を向上させていく事が必要である。
⑥汚水処理原価150.09円は、類似団体平均値とほぼ同じ値となっているが、経費の縮減を図り、健全経営を進めていく事が必要である。
⑦施設利用率36.53%は、類似団体平均値と比較して低い値となっている。要因としては、下水道施設整備が途中であること等が挙げられる。整備を促進し、有収水量を確保する事で、施設利用率を高める事が必要である。
⑧水洗化率92.94%は、類似団体平均値とほぼ同じ値となっている。今後も戸別訪問や広報紙掲載等を重点的に実施し、水洗化率向上に努めていく事が必要である。</t>
    <rPh sb="1" eb="3">
      <t>ケイエイ</t>
    </rPh>
    <rPh sb="3" eb="5">
      <t>シュウシ</t>
    </rPh>
    <rPh sb="5" eb="7">
      <t>ヒリツ</t>
    </rPh>
    <rPh sb="19" eb="21">
      <t>ケイジョウ</t>
    </rPh>
    <rPh sb="21" eb="23">
      <t>ヒヨウ</t>
    </rPh>
    <rPh sb="24" eb="26">
      <t>ケイジョウ</t>
    </rPh>
    <rPh sb="26" eb="28">
      <t>シュウエキ</t>
    </rPh>
    <rPh sb="28" eb="29">
      <t>ナイ</t>
    </rPh>
    <rPh sb="30" eb="31">
      <t>マカナ</t>
    </rPh>
    <rPh sb="38" eb="40">
      <t>リュウドウ</t>
    </rPh>
    <rPh sb="40" eb="42">
      <t>ヒリツ</t>
    </rPh>
    <rPh sb="50" eb="52">
      <t>リュウドウ</t>
    </rPh>
    <rPh sb="52" eb="54">
      <t>フサイ</t>
    </rPh>
    <rPh sb="55" eb="56">
      <t>マカナ</t>
    </rPh>
    <rPh sb="61" eb="62">
      <t>コト</t>
    </rPh>
    <rPh sb="63" eb="64">
      <t>シメ</t>
    </rPh>
    <rPh sb="70" eb="72">
      <t>ショウライ</t>
    </rPh>
    <rPh sb="73" eb="75">
      <t>ショウカン</t>
    </rPh>
    <rPh sb="75" eb="76">
      <t>トウ</t>
    </rPh>
    <rPh sb="77" eb="79">
      <t>ゲンシ</t>
    </rPh>
    <rPh sb="80" eb="83">
      <t>シヨウリョウ</t>
    </rPh>
    <rPh sb="83" eb="85">
      <t>シュウニュウ</t>
    </rPh>
    <rPh sb="85" eb="86">
      <t>トウ</t>
    </rPh>
    <rPh sb="89" eb="90">
      <t>エ</t>
    </rPh>
    <rPh sb="94" eb="96">
      <t>ヨテイ</t>
    </rPh>
    <rPh sb="104" eb="106">
      <t>キギョウ</t>
    </rPh>
    <rPh sb="106" eb="107">
      <t>サイ</t>
    </rPh>
    <rPh sb="107" eb="109">
      <t>ザンダカ</t>
    </rPh>
    <rPh sb="109" eb="110">
      <t>タイ</t>
    </rPh>
    <rPh sb="110" eb="112">
      <t>ジギョウ</t>
    </rPh>
    <rPh sb="112" eb="114">
      <t>キボ</t>
    </rPh>
    <rPh sb="114" eb="116">
      <t>ヒリツ</t>
    </rPh>
    <rPh sb="122" eb="124">
      <t>ヨウイン</t>
    </rPh>
    <rPh sb="126" eb="128">
      <t>キギョウ</t>
    </rPh>
    <rPh sb="128" eb="129">
      <t>サイ</t>
    </rPh>
    <rPh sb="130" eb="132">
      <t>ショウカン</t>
    </rPh>
    <rPh sb="133" eb="135">
      <t>イッパン</t>
    </rPh>
    <rPh sb="135" eb="137">
      <t>カイケイ</t>
    </rPh>
    <rPh sb="137" eb="139">
      <t>フタン</t>
    </rPh>
    <rPh sb="153" eb="155">
      <t>ケイヒ</t>
    </rPh>
    <rPh sb="155" eb="157">
      <t>カイシュウ</t>
    </rPh>
    <rPh sb="157" eb="158">
      <t>リツ</t>
    </rPh>
    <rPh sb="166" eb="168">
      <t>オスイ</t>
    </rPh>
    <rPh sb="168" eb="170">
      <t>ショリ</t>
    </rPh>
    <rPh sb="171" eb="172">
      <t>カカワ</t>
    </rPh>
    <rPh sb="173" eb="175">
      <t>ヒヨウ</t>
    </rPh>
    <rPh sb="176" eb="179">
      <t>シヨウリョウ</t>
    </rPh>
    <rPh sb="179" eb="181">
      <t>イガイ</t>
    </rPh>
    <rPh sb="182" eb="184">
      <t>シュウニュウ</t>
    </rPh>
    <rPh sb="185" eb="186">
      <t>マカナ</t>
    </rPh>
    <rPh sb="191" eb="192">
      <t>コト</t>
    </rPh>
    <rPh sb="193" eb="194">
      <t>シメ</t>
    </rPh>
    <rPh sb="223" eb="224">
      <t>コト</t>
    </rPh>
    <rPh sb="255" eb="257">
      <t>オスイ</t>
    </rPh>
    <rPh sb="257" eb="259">
      <t>ショリ</t>
    </rPh>
    <rPh sb="259" eb="261">
      <t>ゲンカ</t>
    </rPh>
    <rPh sb="267" eb="268">
      <t>エン</t>
    </rPh>
    <rPh sb="270" eb="272">
      <t>ルイジ</t>
    </rPh>
    <rPh sb="272" eb="274">
      <t>ダンタイ</t>
    </rPh>
    <rPh sb="274" eb="277">
      <t>ヘイキンチ</t>
    </rPh>
    <rPh sb="280" eb="281">
      <t>オナ</t>
    </rPh>
    <rPh sb="282" eb="283">
      <t>アタイ</t>
    </rPh>
    <rPh sb="291" eb="293">
      <t>ケイヒ</t>
    </rPh>
    <rPh sb="294" eb="296">
      <t>シュクゲン</t>
    </rPh>
    <rPh sb="297" eb="298">
      <t>ハカ</t>
    </rPh>
    <rPh sb="300" eb="302">
      <t>ケンゼン</t>
    </rPh>
    <rPh sb="302" eb="304">
      <t>ケイエイ</t>
    </rPh>
    <rPh sb="305" eb="306">
      <t>スス</t>
    </rPh>
    <rPh sb="310" eb="311">
      <t>コト</t>
    </rPh>
    <rPh sb="312" eb="314">
      <t>ヒツヨウ</t>
    </rPh>
    <rPh sb="320" eb="322">
      <t>シセツ</t>
    </rPh>
    <rPh sb="322" eb="324">
      <t>リヨウ</t>
    </rPh>
    <rPh sb="324" eb="325">
      <t>リツ</t>
    </rPh>
    <rPh sb="345" eb="346">
      <t>ヒク</t>
    </rPh>
    <rPh sb="355" eb="357">
      <t>ヨウイン</t>
    </rPh>
    <rPh sb="362" eb="365">
      <t>ゲスイドウ</t>
    </rPh>
    <rPh sb="365" eb="367">
      <t>シセツ</t>
    </rPh>
    <rPh sb="367" eb="369">
      <t>セイビ</t>
    </rPh>
    <rPh sb="370" eb="372">
      <t>トチュウ</t>
    </rPh>
    <rPh sb="377" eb="378">
      <t>トウ</t>
    </rPh>
    <rPh sb="379" eb="380">
      <t>ア</t>
    </rPh>
    <rPh sb="385" eb="387">
      <t>セイビ</t>
    </rPh>
    <rPh sb="388" eb="390">
      <t>ソクシン</t>
    </rPh>
    <rPh sb="392" eb="394">
      <t>ユウシュウ</t>
    </rPh>
    <rPh sb="394" eb="396">
      <t>スイリョウ</t>
    </rPh>
    <rPh sb="397" eb="399">
      <t>カクホ</t>
    </rPh>
    <rPh sb="401" eb="402">
      <t>コト</t>
    </rPh>
    <rPh sb="404" eb="406">
      <t>シセツ</t>
    </rPh>
    <rPh sb="406" eb="408">
      <t>リヨウ</t>
    </rPh>
    <rPh sb="408" eb="409">
      <t>リツ</t>
    </rPh>
    <rPh sb="410" eb="411">
      <t>タカ</t>
    </rPh>
    <rPh sb="413" eb="414">
      <t>コト</t>
    </rPh>
    <rPh sb="415" eb="417">
      <t>ヒツヨウ</t>
    </rPh>
    <rPh sb="423" eb="426">
      <t>スイセンカ</t>
    </rPh>
    <rPh sb="426" eb="427">
      <t>リツ</t>
    </rPh>
    <rPh sb="445" eb="446">
      <t>オナ</t>
    </rPh>
    <rPh sb="455" eb="457">
      <t>コンゴ</t>
    </rPh>
    <rPh sb="458" eb="460">
      <t>コベツ</t>
    </rPh>
    <rPh sb="460" eb="462">
      <t>ホウモン</t>
    </rPh>
    <rPh sb="463" eb="466">
      <t>コウホウシ</t>
    </rPh>
    <rPh sb="466" eb="468">
      <t>ケイサイ</t>
    </rPh>
    <rPh sb="468" eb="469">
      <t>トウ</t>
    </rPh>
    <rPh sb="470" eb="473">
      <t>ジュウテンテキ</t>
    </rPh>
    <rPh sb="474" eb="476">
      <t>ジッシ</t>
    </rPh>
    <rPh sb="478" eb="481">
      <t>スイセンカ</t>
    </rPh>
    <rPh sb="481" eb="482">
      <t>リツ</t>
    </rPh>
    <rPh sb="482" eb="484">
      <t>コウジョウ</t>
    </rPh>
    <rPh sb="485" eb="486">
      <t>ツト</t>
    </rPh>
    <phoneticPr fontId="4"/>
  </si>
  <si>
    <t>①有形固定資産減価償却率11.72%は、法定耐用年数に近い資産が少ない事を示している。要因としては、長寿命化計画等による施設の改築を適宜、実施してきた事によるものと考えられる。今後も、ストックマネジメント計画に基づく、施設改築等を推進する必要がある。
②管渠老朽化率0.00%は、法定耐用年数を超えた管渠延長が無いことを示しているが、今後、老朽化を迎える管渠の更新・改良時期が到来することから、ストックマネジメント計画に基づく、更新・改良を推進する必要がある。
③管渠改修率0.00%は、令和４年度に更新した管渠延長が無いことを示しているが、今後老朽化を迎える管渠の更新・改良時期が到来することから、ストックマネジメント計画に基づく、更新・改良を推進する必要がある。</t>
    <rPh sb="1" eb="3">
      <t>ユウケイ</t>
    </rPh>
    <rPh sb="3" eb="5">
      <t>コテイ</t>
    </rPh>
    <rPh sb="5" eb="7">
      <t>シサン</t>
    </rPh>
    <rPh sb="7" eb="9">
      <t>ゲンカ</t>
    </rPh>
    <rPh sb="9" eb="11">
      <t>ショウキャク</t>
    </rPh>
    <rPh sb="11" eb="12">
      <t>リツ</t>
    </rPh>
    <rPh sb="20" eb="22">
      <t>ホウテイ</t>
    </rPh>
    <rPh sb="22" eb="24">
      <t>タイヨウ</t>
    </rPh>
    <rPh sb="24" eb="26">
      <t>ネンスウ</t>
    </rPh>
    <rPh sb="27" eb="28">
      <t>チカ</t>
    </rPh>
    <rPh sb="29" eb="31">
      <t>シサン</t>
    </rPh>
    <rPh sb="32" eb="33">
      <t>スク</t>
    </rPh>
    <rPh sb="35" eb="36">
      <t>コト</t>
    </rPh>
    <rPh sb="37" eb="38">
      <t>シメ</t>
    </rPh>
    <rPh sb="43" eb="45">
      <t>ヨウイン</t>
    </rPh>
    <rPh sb="50" eb="54">
      <t>チョウジュミョウカ</t>
    </rPh>
    <rPh sb="54" eb="56">
      <t>ケイカク</t>
    </rPh>
    <rPh sb="56" eb="57">
      <t>ナド</t>
    </rPh>
    <rPh sb="60" eb="62">
      <t>シセツ</t>
    </rPh>
    <rPh sb="63" eb="65">
      <t>カイチク</t>
    </rPh>
    <rPh sb="66" eb="68">
      <t>テキギ</t>
    </rPh>
    <rPh sb="69" eb="71">
      <t>ジッシ</t>
    </rPh>
    <rPh sb="75" eb="76">
      <t>コト</t>
    </rPh>
    <rPh sb="82" eb="83">
      <t>カンガ</t>
    </rPh>
    <rPh sb="88" eb="90">
      <t>コンゴ</t>
    </rPh>
    <rPh sb="109" eb="111">
      <t>シセツ</t>
    </rPh>
    <rPh sb="111" eb="113">
      <t>カイチク</t>
    </rPh>
    <rPh sb="113" eb="114">
      <t>トウ</t>
    </rPh>
    <rPh sb="115" eb="117">
      <t>スイシン</t>
    </rPh>
    <rPh sb="119" eb="121">
      <t>ヒツヨウ</t>
    </rPh>
    <rPh sb="127" eb="129">
      <t>カンキョ</t>
    </rPh>
    <rPh sb="129" eb="132">
      <t>ロウキュウカ</t>
    </rPh>
    <rPh sb="132" eb="133">
      <t>リツ</t>
    </rPh>
    <rPh sb="140" eb="142">
      <t>ホウテイ</t>
    </rPh>
    <rPh sb="142" eb="144">
      <t>タイヨウ</t>
    </rPh>
    <rPh sb="144" eb="146">
      <t>ネンスウ</t>
    </rPh>
    <rPh sb="147" eb="148">
      <t>コ</t>
    </rPh>
    <rPh sb="150" eb="152">
      <t>カンキョ</t>
    </rPh>
    <rPh sb="152" eb="154">
      <t>エンチョウ</t>
    </rPh>
    <rPh sb="155" eb="156">
      <t>ナ</t>
    </rPh>
    <rPh sb="160" eb="161">
      <t>シメ</t>
    </rPh>
    <rPh sb="170" eb="173">
      <t>ロウキュウカ</t>
    </rPh>
    <rPh sb="174" eb="175">
      <t>ムカ</t>
    </rPh>
    <rPh sb="177" eb="179">
      <t>カンキョ</t>
    </rPh>
    <rPh sb="180" eb="182">
      <t>コウシン</t>
    </rPh>
    <rPh sb="183" eb="185">
      <t>カイリョウ</t>
    </rPh>
    <rPh sb="185" eb="187">
      <t>ジキ</t>
    </rPh>
    <rPh sb="188" eb="190">
      <t>トウライ</t>
    </rPh>
    <rPh sb="214" eb="216">
      <t>コウシン</t>
    </rPh>
    <rPh sb="217" eb="219">
      <t>カイリョウ</t>
    </rPh>
    <rPh sb="232" eb="234">
      <t>カンキョ</t>
    </rPh>
    <rPh sb="234" eb="236">
      <t>カイシュウ</t>
    </rPh>
    <rPh sb="236" eb="237">
      <t>リツ</t>
    </rPh>
    <rPh sb="244" eb="246">
      <t>レイワ</t>
    </rPh>
    <rPh sb="247" eb="249">
      <t>ネンド</t>
    </rPh>
    <rPh sb="310" eb="312">
      <t>ケイカク</t>
    </rPh>
    <rPh sb="313" eb="314">
      <t>モト</t>
    </rPh>
    <phoneticPr fontId="4"/>
  </si>
  <si>
    <t>　下水道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また、下水道施設の老朽化による更新・改良に伴い投資増も見込まれることから、ストックマネジメント計画に基づき、適時、更新・改良を進める事も必要である。</t>
    <rPh sb="1" eb="4">
      <t>ゲスイドウ</t>
    </rPh>
    <rPh sb="4" eb="6">
      <t>ジギョウ</t>
    </rPh>
    <rPh sb="8" eb="11">
      <t>センコウテキ</t>
    </rPh>
    <rPh sb="12" eb="14">
      <t>シセツ</t>
    </rPh>
    <rPh sb="14" eb="16">
      <t>セイビ</t>
    </rPh>
    <rPh sb="17" eb="18">
      <t>オコナ</t>
    </rPh>
    <rPh sb="19" eb="21">
      <t>ジギョウ</t>
    </rPh>
    <rPh sb="25" eb="28">
      <t>ゲスイドウ</t>
    </rPh>
    <rPh sb="28" eb="30">
      <t>シセツ</t>
    </rPh>
    <rPh sb="30" eb="32">
      <t>ケンセツ</t>
    </rPh>
    <rPh sb="33" eb="34">
      <t>ヨウ</t>
    </rPh>
    <rPh sb="36" eb="38">
      <t>ケイヒ</t>
    </rPh>
    <rPh sb="39" eb="41">
      <t>カイシュウ</t>
    </rPh>
    <rPh sb="42" eb="43">
      <t>ナガ</t>
    </rPh>
    <rPh sb="44" eb="46">
      <t>トシツキ</t>
    </rPh>
    <rPh sb="47" eb="48">
      <t>ヨウ</t>
    </rPh>
    <rPh sb="53" eb="55">
      <t>コンゴ</t>
    </rPh>
    <rPh sb="56" eb="58">
      <t>ケイヒ</t>
    </rPh>
    <rPh sb="59" eb="61">
      <t>シュクゲン</t>
    </rPh>
    <rPh sb="62" eb="63">
      <t>ハカ</t>
    </rPh>
    <rPh sb="65" eb="67">
      <t>キョウヨウ</t>
    </rPh>
    <rPh sb="67" eb="69">
      <t>カイシ</t>
    </rPh>
    <rPh sb="69" eb="70">
      <t>ゴ</t>
    </rPh>
    <rPh sb="71" eb="74">
      <t>スイセンカ</t>
    </rPh>
    <rPh sb="74" eb="75">
      <t>リツ</t>
    </rPh>
    <rPh sb="75" eb="77">
      <t>コウジョウ</t>
    </rPh>
    <rPh sb="78" eb="79">
      <t>ツト</t>
    </rPh>
    <rPh sb="81" eb="83">
      <t>ユウシュウ</t>
    </rPh>
    <rPh sb="83" eb="85">
      <t>スイリョウ</t>
    </rPh>
    <rPh sb="86" eb="88">
      <t>カクホ</t>
    </rPh>
    <rPh sb="90" eb="93">
      <t>ゲスイドウ</t>
    </rPh>
    <rPh sb="93" eb="95">
      <t>シセツ</t>
    </rPh>
    <rPh sb="95" eb="97">
      <t>リヨウ</t>
    </rPh>
    <rPh sb="97" eb="98">
      <t>リツ</t>
    </rPh>
    <rPh sb="99" eb="100">
      <t>タカ</t>
    </rPh>
    <rPh sb="102" eb="104">
      <t>シュウエキ</t>
    </rPh>
    <rPh sb="105" eb="107">
      <t>コウジョウ</t>
    </rPh>
    <rPh sb="112" eb="113">
      <t>コト</t>
    </rPh>
    <rPh sb="114" eb="116">
      <t>ヒツヨウ</t>
    </rPh>
    <rPh sb="125" eb="128">
      <t>ゲスイドウ</t>
    </rPh>
    <rPh sb="128" eb="130">
      <t>シセツ</t>
    </rPh>
    <rPh sb="131" eb="134">
      <t>ロウキュウカ</t>
    </rPh>
    <rPh sb="137" eb="139">
      <t>コウシン</t>
    </rPh>
    <rPh sb="140" eb="142">
      <t>カイリョウ</t>
    </rPh>
    <rPh sb="143" eb="144">
      <t>トモナ</t>
    </rPh>
    <rPh sb="145" eb="147">
      <t>トウシ</t>
    </rPh>
    <rPh sb="147" eb="148">
      <t>ゾウ</t>
    </rPh>
    <rPh sb="149" eb="151">
      <t>ミコ</t>
    </rPh>
    <rPh sb="176" eb="178">
      <t>テキジ</t>
    </rPh>
    <rPh sb="179" eb="181">
      <t>コウシン</t>
    </rPh>
    <rPh sb="182" eb="184">
      <t>カイリョウ</t>
    </rPh>
    <rPh sb="185" eb="186">
      <t>スス</t>
    </rPh>
    <rPh sb="188" eb="189">
      <t>コト</t>
    </rPh>
    <rPh sb="190" eb="1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</si>
</sst>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0.37</c:v>
                </c:pt>
                <c:pt idx="4" formatCode="#,##0.00;&quot;△&quot;#,##0.00">
                  <c:v>0</c:v>
                </c:pt>
              </c:numCache>
            </c:numRef>
          </c:val>
          <c:extLst>
            <c:ext xmlns:c16="http://schemas.microsoft.com/office/drawing/2014/chart" uri="{C3380CC4-5D6E-409C-BE32-E72D297353CC}">
              <c16:uniqueId val="{00000000-AA10-49A6-84B6-9F9FE87169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AA10-49A6-84B6-9F9FE87169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28.77</c:v>
                </c:pt>
                <c:pt idx="3">
                  <c:v>28.77</c:v>
                </c:pt>
                <c:pt idx="4">
                  <c:v>36.53</c:v>
                </c:pt>
              </c:numCache>
            </c:numRef>
          </c:val>
          <c:extLst>
            <c:ext xmlns:c16="http://schemas.microsoft.com/office/drawing/2014/chart" uri="{C3380CC4-5D6E-409C-BE32-E72D297353CC}">
              <c16:uniqueId val="{00000000-8429-474D-93E4-7545A75954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8429-474D-93E4-7545A75954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92.97</c:v>
                </c:pt>
                <c:pt idx="3">
                  <c:v>93.12</c:v>
                </c:pt>
                <c:pt idx="4">
                  <c:v>92.94</c:v>
                </c:pt>
              </c:numCache>
            </c:numRef>
          </c:val>
          <c:extLst>
            <c:ext xmlns:c16="http://schemas.microsoft.com/office/drawing/2014/chart" uri="{C3380CC4-5D6E-409C-BE32-E72D297353CC}">
              <c16:uniqueId val="{00000000-D7C6-4D34-98C8-A88E47DB29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D7C6-4D34-98C8-A88E47DB29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107.36</c:v>
                </c:pt>
                <c:pt idx="3">
                  <c:v>134.13999999999999</c:v>
                </c:pt>
                <c:pt idx="4">
                  <c:v>102.12</c:v>
                </c:pt>
              </c:numCache>
            </c:numRef>
          </c:val>
          <c:extLst>
            <c:ext xmlns:c16="http://schemas.microsoft.com/office/drawing/2014/chart" uri="{C3380CC4-5D6E-409C-BE32-E72D297353CC}">
              <c16:uniqueId val="{00000000-FAFF-4B08-A6A4-D74332971A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FAFF-4B08-A6A4-D74332971A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4.66</c:v>
                </c:pt>
                <c:pt idx="3">
                  <c:v>7.06</c:v>
                </c:pt>
                <c:pt idx="4">
                  <c:v>11.72</c:v>
                </c:pt>
              </c:numCache>
            </c:numRef>
          </c:val>
          <c:extLst>
            <c:ext xmlns:c16="http://schemas.microsoft.com/office/drawing/2014/chart" uri="{C3380CC4-5D6E-409C-BE32-E72D297353CC}">
              <c16:uniqueId val="{00000000-7BE4-4463-9298-EB5421BA94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7BE4-4463-9298-EB5421BA94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FB-419F-BC39-861276DB21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15FB-419F-BC39-861276DB21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CD-40B4-89B2-B20113C27A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94CD-40B4-89B2-B20113C27A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42.03</c:v>
                </c:pt>
                <c:pt idx="3">
                  <c:v>40.81</c:v>
                </c:pt>
                <c:pt idx="4">
                  <c:v>28.98</c:v>
                </c:pt>
              </c:numCache>
            </c:numRef>
          </c:val>
          <c:extLst>
            <c:ext xmlns:c16="http://schemas.microsoft.com/office/drawing/2014/chart" uri="{C3380CC4-5D6E-409C-BE32-E72D297353CC}">
              <c16:uniqueId val="{00000000-D81D-4F62-9235-C879FBFF50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D81D-4F62-9235-C879FBFF50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B6-4ECD-8A9C-CE3FBAB1FF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2FB6-4ECD-8A9C-CE3FBAB1FF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91.1</c:v>
                </c:pt>
                <c:pt idx="3">
                  <c:v>97.51</c:v>
                </c:pt>
                <c:pt idx="4">
                  <c:v>97.11</c:v>
                </c:pt>
              </c:numCache>
            </c:numRef>
          </c:val>
          <c:extLst>
            <c:ext xmlns:c16="http://schemas.microsoft.com/office/drawing/2014/chart" uri="{C3380CC4-5D6E-409C-BE32-E72D297353CC}">
              <c16:uniqueId val="{00000000-15B8-4462-A278-10A066C6B5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15B8-4462-A278-10A066C6B5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159.94999999999999</c:v>
                </c:pt>
                <c:pt idx="3">
                  <c:v>150</c:v>
                </c:pt>
                <c:pt idx="4">
                  <c:v>150.09</c:v>
                </c:pt>
              </c:numCache>
            </c:numRef>
          </c:val>
          <c:extLst>
            <c:ext xmlns:c16="http://schemas.microsoft.com/office/drawing/2014/chart" uri="{C3380CC4-5D6E-409C-BE32-E72D297353CC}">
              <c16:uniqueId val="{00000000-476A-46C0-9652-056FFF1437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476A-46C0-9652-056FFF1437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石岡市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71817</v>
      </c>
      <c r="AM8" s="46"/>
      <c r="AN8" s="46"/>
      <c r="AO8" s="46"/>
      <c r="AP8" s="46"/>
      <c r="AQ8" s="46"/>
      <c r="AR8" s="46"/>
      <c r="AS8" s="46"/>
      <c r="AT8" s="45">
        <f>データ!T6</f>
        <v>215.53</v>
      </c>
      <c r="AU8" s="45"/>
      <c r="AV8" s="45"/>
      <c r="AW8" s="45"/>
      <c r="AX8" s="45"/>
      <c r="AY8" s="45"/>
      <c r="AZ8" s="45"/>
      <c r="BA8" s="45"/>
      <c r="BB8" s="45">
        <f>データ!U6</f>
        <v>333.21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66.209999999999994</v>
      </c>
      <c r="J10" s="45"/>
      <c r="K10" s="45"/>
      <c r="L10" s="45"/>
      <c r="M10" s="45"/>
      <c r="N10" s="45"/>
      <c r="O10" s="45"/>
      <c r="P10" s="45">
        <f>データ!P6</f>
        <v>46.05</v>
      </c>
      <c r="Q10" s="45"/>
      <c r="R10" s="45"/>
      <c r="S10" s="45"/>
      <c r="T10" s="45"/>
      <c r="U10" s="45"/>
      <c r="V10" s="45"/>
      <c r="W10" s="45">
        <f>データ!Q6</f>
        <v>87.54</v>
      </c>
      <c r="X10" s="45"/>
      <c r="Y10" s="45"/>
      <c r="Z10" s="45"/>
      <c r="AA10" s="45"/>
      <c r="AB10" s="45"/>
      <c r="AC10" s="45"/>
      <c r="AD10" s="46">
        <f>データ!R6</f>
        <v>2750</v>
      </c>
      <c r="AE10" s="46"/>
      <c r="AF10" s="46"/>
      <c r="AG10" s="46"/>
      <c r="AH10" s="46"/>
      <c r="AI10" s="46"/>
      <c r="AJ10" s="46"/>
      <c r="AK10" s="2"/>
      <c r="AL10" s="46">
        <f>データ!V6</f>
        <v>32935</v>
      </c>
      <c r="AM10" s="46"/>
      <c r="AN10" s="46"/>
      <c r="AO10" s="46"/>
      <c r="AP10" s="46"/>
      <c r="AQ10" s="46"/>
      <c r="AR10" s="46"/>
      <c r="AS10" s="46"/>
      <c r="AT10" s="45">
        <f>データ!W6</f>
        <v>10.84</v>
      </c>
      <c r="AU10" s="45"/>
      <c r="AV10" s="45"/>
      <c r="AW10" s="45"/>
      <c r="AX10" s="45"/>
      <c r="AY10" s="45"/>
      <c r="AZ10" s="45"/>
      <c r="BA10" s="45"/>
      <c r="BB10" s="45">
        <f>データ!X6</f>
        <v>3038.28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6r0X7S49YbxAU2OqgThRkB9SgWvZAYpE2GLTr/M1XRlrQ+k7w7aG/TfbhOXySoXiPW5mT3nPJ75/hYTAPFqOQ==" saltValue="Li4paKS3q3vk8sDi5nL1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82058</v>
      </c>
      <c r="D6" s="19">
        <f t="shared" si="3"/>
        <v>46</v>
      </c>
      <c r="E6" s="19">
        <f t="shared" si="3"/>
        <v>17</v>
      </c>
      <c r="F6" s="19">
        <f t="shared" si="3"/>
        <v>1</v>
      </c>
      <c r="G6" s="19">
        <f t="shared" si="3"/>
        <v>0</v>
      </c>
      <c r="H6" s="19" t="str">
        <f t="shared" si="3"/>
        <v>茨城県　石岡市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66.209999999999994</v>
      </c>
      <c r="P6" s="20">
        <f t="shared" si="3"/>
        <v>46.05</v>
      </c>
      <c r="Q6" s="20">
        <f t="shared" si="3"/>
        <v>87.54</v>
      </c>
      <c r="R6" s="20">
        <f t="shared" si="3"/>
        <v>2750</v>
      </c>
      <c r="S6" s="20">
        <f t="shared" si="3"/>
        <v>71817</v>
      </c>
      <c r="T6" s="20">
        <f t="shared" si="3"/>
        <v>215.53</v>
      </c>
      <c r="U6" s="20">
        <f t="shared" si="3"/>
        <v>333.21</v>
      </c>
      <c r="V6" s="20">
        <f t="shared" si="3"/>
        <v>32935</v>
      </c>
      <c r="W6" s="20">
        <f t="shared" si="3"/>
        <v>10.84</v>
      </c>
      <c r="X6" s="20">
        <f t="shared" si="3"/>
        <v>3038.28</v>
      </c>
      <c r="Y6" s="21" t="str">
        <f>IF(Y7="",NA(),Y7)</f>
        <v>-</v>
      </c>
      <c r="Z6" s="21" t="str">
        <f t="shared" ref="Z6:AH6" si="4">IF(Z7="",NA(),Z7)</f>
        <v>-</v>
      </c>
      <c r="AA6" s="21">
        <f t="shared" si="4"/>
        <v>107.36</v>
      </c>
      <c r="AB6" s="21">
        <f t="shared" si="4"/>
        <v>134.13999999999999</v>
      </c>
      <c r="AC6" s="21">
        <f t="shared" si="4"/>
        <v>102.12</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42.03</v>
      </c>
      <c r="AX6" s="21">
        <f t="shared" si="6"/>
        <v>40.81</v>
      </c>
      <c r="AY6" s="21">
        <f t="shared" si="6"/>
        <v>28.98</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91.1</v>
      </c>
      <c r="BT6" s="21">
        <f t="shared" si="8"/>
        <v>97.51</v>
      </c>
      <c r="BU6" s="21">
        <f t="shared" si="8"/>
        <v>97.11</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159.94999999999999</v>
      </c>
      <c r="CE6" s="21">
        <f t="shared" si="9"/>
        <v>150</v>
      </c>
      <c r="CF6" s="21">
        <f t="shared" si="9"/>
        <v>150.09</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28.77</v>
      </c>
      <c r="CP6" s="21">
        <f t="shared" si="10"/>
        <v>28.77</v>
      </c>
      <c r="CQ6" s="21">
        <f t="shared" si="10"/>
        <v>36.53</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92.97</v>
      </c>
      <c r="DA6" s="21">
        <f t="shared" si="11"/>
        <v>93.12</v>
      </c>
      <c r="DB6" s="21">
        <f t="shared" si="11"/>
        <v>92.94</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4.66</v>
      </c>
      <c r="DL6" s="21">
        <f t="shared" si="12"/>
        <v>7.06</v>
      </c>
      <c r="DM6" s="21">
        <f t="shared" si="12"/>
        <v>11.72</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1">
        <f t="shared" si="14"/>
        <v>0.37</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82058</v>
      </c>
      <c r="D7" s="23">
        <v>46</v>
      </c>
      <c r="E7" s="23">
        <v>17</v>
      </c>
      <c r="F7" s="23">
        <v>1</v>
      </c>
      <c r="G7" s="23">
        <v>0</v>
      </c>
      <c r="H7" s="23" t="s">
        <v>96</v>
      </c>
      <c r="I7" s="23" t="s">
        <v>97</v>
      </c>
      <c r="J7" s="23" t="s">
        <v>98</v>
      </c>
      <c r="K7" s="23" t="s">
        <v>99</v>
      </c>
      <c r="L7" s="23" t="s">
        <v>100</v>
      </c>
      <c r="M7" s="23" t="s">
        <v>101</v>
      </c>
      <c r="N7" s="24" t="s">
        <v>102</v>
      </c>
      <c r="O7" s="24">
        <v>66.209999999999994</v>
      </c>
      <c r="P7" s="24">
        <v>46.05</v>
      </c>
      <c r="Q7" s="24">
        <v>87.54</v>
      </c>
      <c r="R7" s="24">
        <v>2750</v>
      </c>
      <c r="S7" s="24">
        <v>71817</v>
      </c>
      <c r="T7" s="24">
        <v>215.53</v>
      </c>
      <c r="U7" s="24">
        <v>333.21</v>
      </c>
      <c r="V7" s="24">
        <v>32935</v>
      </c>
      <c r="W7" s="24">
        <v>10.84</v>
      </c>
      <c r="X7" s="24">
        <v>3038.28</v>
      </c>
      <c r="Y7" s="24" t="s">
        <v>102</v>
      </c>
      <c r="Z7" s="24" t="s">
        <v>102</v>
      </c>
      <c r="AA7" s="24">
        <v>107.36</v>
      </c>
      <c r="AB7" s="24">
        <v>134.13999999999999</v>
      </c>
      <c r="AC7" s="24">
        <v>102.12</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42.03</v>
      </c>
      <c r="AX7" s="24">
        <v>40.81</v>
      </c>
      <c r="AY7" s="24">
        <v>28.98</v>
      </c>
      <c r="AZ7" s="24" t="s">
        <v>102</v>
      </c>
      <c r="BA7" s="24" t="s">
        <v>102</v>
      </c>
      <c r="BB7" s="24">
        <v>67.930000000000007</v>
      </c>
      <c r="BC7" s="24">
        <v>68.53</v>
      </c>
      <c r="BD7" s="24">
        <v>69.180000000000007</v>
      </c>
      <c r="BE7" s="24">
        <v>73.44</v>
      </c>
      <c r="BF7" s="24" t="s">
        <v>102</v>
      </c>
      <c r="BG7" s="24" t="s">
        <v>102</v>
      </c>
      <c r="BH7" s="24">
        <v>0</v>
      </c>
      <c r="BI7" s="24">
        <v>0</v>
      </c>
      <c r="BJ7" s="24">
        <v>0</v>
      </c>
      <c r="BK7" s="24" t="s">
        <v>102</v>
      </c>
      <c r="BL7" s="24" t="s">
        <v>102</v>
      </c>
      <c r="BM7" s="24">
        <v>857.88</v>
      </c>
      <c r="BN7" s="24">
        <v>825.1</v>
      </c>
      <c r="BO7" s="24">
        <v>789.87</v>
      </c>
      <c r="BP7" s="24">
        <v>652.82000000000005</v>
      </c>
      <c r="BQ7" s="24" t="s">
        <v>102</v>
      </c>
      <c r="BR7" s="24" t="s">
        <v>102</v>
      </c>
      <c r="BS7" s="24">
        <v>91.1</v>
      </c>
      <c r="BT7" s="24">
        <v>97.51</v>
      </c>
      <c r="BU7" s="24">
        <v>97.11</v>
      </c>
      <c r="BV7" s="24" t="s">
        <v>102</v>
      </c>
      <c r="BW7" s="24" t="s">
        <v>102</v>
      </c>
      <c r="BX7" s="24">
        <v>94.97</v>
      </c>
      <c r="BY7" s="24">
        <v>97.07</v>
      </c>
      <c r="BZ7" s="24">
        <v>98.06</v>
      </c>
      <c r="CA7" s="24">
        <v>97.61</v>
      </c>
      <c r="CB7" s="24" t="s">
        <v>102</v>
      </c>
      <c r="CC7" s="24" t="s">
        <v>102</v>
      </c>
      <c r="CD7" s="24">
        <v>159.94999999999999</v>
      </c>
      <c r="CE7" s="24">
        <v>150</v>
      </c>
      <c r="CF7" s="24">
        <v>150.09</v>
      </c>
      <c r="CG7" s="24" t="s">
        <v>102</v>
      </c>
      <c r="CH7" s="24" t="s">
        <v>102</v>
      </c>
      <c r="CI7" s="24">
        <v>159.49</v>
      </c>
      <c r="CJ7" s="24">
        <v>157.81</v>
      </c>
      <c r="CK7" s="24">
        <v>157.37</v>
      </c>
      <c r="CL7" s="24">
        <v>138.29</v>
      </c>
      <c r="CM7" s="24" t="s">
        <v>102</v>
      </c>
      <c r="CN7" s="24" t="s">
        <v>102</v>
      </c>
      <c r="CO7" s="24">
        <v>28.77</v>
      </c>
      <c r="CP7" s="24">
        <v>28.77</v>
      </c>
      <c r="CQ7" s="24">
        <v>36.53</v>
      </c>
      <c r="CR7" s="24" t="s">
        <v>102</v>
      </c>
      <c r="CS7" s="24" t="s">
        <v>102</v>
      </c>
      <c r="CT7" s="24">
        <v>65.28</v>
      </c>
      <c r="CU7" s="24">
        <v>64.92</v>
      </c>
      <c r="CV7" s="24">
        <v>64.14</v>
      </c>
      <c r="CW7" s="24">
        <v>59.1</v>
      </c>
      <c r="CX7" s="24" t="s">
        <v>102</v>
      </c>
      <c r="CY7" s="24" t="s">
        <v>102</v>
      </c>
      <c r="CZ7" s="24">
        <v>92.97</v>
      </c>
      <c r="DA7" s="24">
        <v>93.12</v>
      </c>
      <c r="DB7" s="24">
        <v>92.94</v>
      </c>
      <c r="DC7" s="24" t="s">
        <v>102</v>
      </c>
      <c r="DD7" s="24" t="s">
        <v>102</v>
      </c>
      <c r="DE7" s="24">
        <v>92.72</v>
      </c>
      <c r="DF7" s="24">
        <v>92.88</v>
      </c>
      <c r="DG7" s="24">
        <v>92.9</v>
      </c>
      <c r="DH7" s="24">
        <v>95.82</v>
      </c>
      <c r="DI7" s="24" t="s">
        <v>102</v>
      </c>
      <c r="DJ7" s="24" t="s">
        <v>102</v>
      </c>
      <c r="DK7" s="24">
        <v>4.66</v>
      </c>
      <c r="DL7" s="24">
        <v>7.06</v>
      </c>
      <c r="DM7" s="24">
        <v>11.72</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v>
      </c>
      <c r="EH7" s="24">
        <v>0.37</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関晃平</cp:lastModifiedBy>
  <dcterms:created xsi:type="dcterms:W3CDTF">2023-12-12T00:43:28Z</dcterms:created>
  <dcterms:modified xsi:type="dcterms:W3CDTF">2024-02-06T04:54:32Z</dcterms:modified>
  <cp:category/>
</cp:coreProperties>
</file>