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R:\01_財務係\40_「経営比較分析表」策定及び公表\R04決算\"/>
    </mc:Choice>
  </mc:AlternateContent>
  <xr:revisionPtr revIDLastSave="0" documentId="13_ncr:1_{4CF77F40-0E9E-42B6-A9FB-092E6680A6B3}" xr6:coauthVersionLast="36" xr6:coauthVersionMax="36" xr10:uidLastSave="{00000000-0000-0000-0000-000000000000}"/>
  <workbookProtection workbookAlgorithmName="SHA-512" workbookHashValue="/lnCEZPSIUsxaQcZEnSNDN/V/wK2lelfSWyoPoaUQkW5A4fy7yF14s7/iAQ9NcREJkj0eRWW8X2FmbPubALhFg==" workbookSaltValue="l1HrcYaCV2YF1+Nu6YPPV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<sst xmlns="http://schemas.openxmlformats.org/spreadsheetml/2006/main" count="228" uniqueCount="114">
  <si>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</si>
  <si>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</si>
  <si>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</si>
  <si>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</si>
  <si>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</si>
  <si>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</si>
  <si>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</si>
  <si>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</si>
  <si>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</si>
  <si>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</si>
  <si>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</si>
  <si>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</si>
  <si>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</si>
  <si>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</si>
  <si>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</si>
  <si>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</si>
  <si>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</si>
  <si>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</si>
  <si>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</si>
  <si>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</si>
  <si>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</si>
  <si>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</si>
  <si>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</si>
  <si>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</si>
  <si>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</si>
  <si>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</si>
  <si>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</si>
  <si>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</si>
  <si>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</si>
  <si>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</si>
  <si>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</si>
  <si>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</si>
  <si>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</si>
  <si>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</si>
  <si>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</si>
  <si>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</si>
  <si>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</si>
  <si>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</si>
  <si>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</si>
  <si>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</si>
  <si>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</si>
  <si>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</si>
  <si>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</si>
  <si>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</si>
  <si>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</si>
  <si>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</si>
  <si>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</si>
  <si>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</si>
  <si>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</si>
  <si>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</si>
  <si>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</si>
  <si>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</si>
  <si>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</si>
  <si>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</si>
  <si>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</si>
  <si>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</si>
  <si>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</si>
  <si>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</si>
  <si>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</si>
  <si>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</si>
  <si>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</si>
  <si>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</si>
  <si>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</si>
  <si>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</si>
  <si>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</si>
  <si>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</si>
  <si>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</si>
  <si>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</si>
  <si>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</si>
  <si>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</si>
  <si>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</si>
  <si>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</si>
  <si>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</si>
  <si>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</si>
  <si>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</si>
  <si>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</si>
  <si>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</si>
  <si>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</si>
  <si>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</si>
  <si>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</si>
  <si>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</si>
  <si>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</si>
  <si>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</si>
  <si>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</si>
  <si>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</si>
  <si>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</si>
  <si>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</si>
  <si>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</si>
  <si>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</si>
  <si>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</si>
  <si>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</si>
  <si>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</si>
  <si>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</si>
  <si>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日立市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</si>
  <si>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</si>
  <si>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</si>
  <si>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</si>
  <si>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</si>
  <si>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</si>
  <si>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</si>
  <si>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</si>
  <si>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</si>
  <si>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</si>
  <si>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</si>
  <si>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</si>
  <si>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</si>
  <si>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</si>
  <si>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</si>
  <si>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</si>
  <si>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</si>
  <si>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</si>
  <si>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経営の健全性及び効率性に関する指標から、本市の水道事業経営はおおむね良好な状態といえる。
　しかし、人口減少などにより、料金収入が減少傾向にある中で、老朽化した施設を更新していく必要があるため、今後、経営状況は厳しくなるものと見込まれる。
　こうした状況を踏まえ、平成30年度に策定した経営戦略の見直しを進め、水道事業の経営基盤の強化と健全経営の推進に取り組んでいく。
</t>
    <rPh sb="1" eb="3">
      <t>ケイエイ</t>
    </rPh>
    <rPh sb="7" eb="8">
      <t>オヨ</t>
    </rPh>
    <rPh sb="9" eb="12">
      <t>コウリツセイ</t>
    </rPh>
    <rPh sb="13" eb="14">
      <t>カン</t>
    </rPh>
    <rPh sb="16" eb="18">
      <t>シヒョウ</t>
    </rPh>
    <rPh sb="21" eb="23">
      <t>ホンシ</t>
    </rPh>
    <rPh sb="24" eb="26">
      <t>スイドウ</t>
    </rPh>
    <rPh sb="26" eb="28">
      <t>ジギョウ</t>
    </rPh>
    <rPh sb="28" eb="30">
      <t>ケイエイ</t>
    </rPh>
    <rPh sb="35" eb="37">
      <t>リョウコウ</t>
    </rPh>
    <rPh sb="38" eb="40">
      <t>ジョウタイ</t>
    </rPh>
    <rPh sb="51" eb="55">
      <t>ジンコウゲンショウ</t>
    </rPh>
    <rPh sb="61" eb="63">
      <t>リョウキン</t>
    </rPh>
    <rPh sb="63" eb="65">
      <t>シュウニュウ</t>
    </rPh>
    <rPh sb="66" eb="68">
      <t>ゲンショウ</t>
    </rPh>
    <rPh sb="68" eb="70">
      <t>ケイコウ</t>
    </rPh>
    <rPh sb="73" eb="74">
      <t>ナカ</t>
    </rPh>
    <rPh sb="76" eb="79">
      <t>ロウキュウカ</t>
    </rPh>
    <rPh sb="81" eb="83">
      <t>シセツ</t>
    </rPh>
    <rPh sb="84" eb="86">
      <t>コウシン</t>
    </rPh>
    <rPh sb="90" eb="92">
      <t>ヒツヨウ</t>
    </rPh>
    <rPh sb="98" eb="100">
      <t>コンゴ</t>
    </rPh>
    <rPh sb="101" eb="103">
      <t>ケイエイ</t>
    </rPh>
    <rPh sb="103" eb="105">
      <t>ジョウキョウ</t>
    </rPh>
    <rPh sb="106" eb="107">
      <t>キビ</t>
    </rPh>
    <rPh sb="114" eb="116">
      <t>ミコ</t>
    </rPh>
    <rPh sb="126" eb="128">
      <t>ジョウキョウ</t>
    </rPh>
    <rPh sb="129" eb="130">
      <t>フ</t>
    </rPh>
    <rPh sb="133" eb="135">
      <t>ヘイセイ</t>
    </rPh>
    <rPh sb="137" eb="139">
      <t>ネンド</t>
    </rPh>
    <rPh sb="140" eb="142">
      <t>サクテイ</t>
    </rPh>
    <rPh sb="144" eb="148">
      <t>ケイエイセンリャク</t>
    </rPh>
    <rPh sb="149" eb="151">
      <t>ミナオ</t>
    </rPh>
    <rPh sb="153" eb="154">
      <t>スス</t>
    </rPh>
    <rPh sb="156" eb="160">
      <t>スイドウジギョウ</t>
    </rPh>
    <rPh sb="161" eb="163">
      <t>ケイエイ</t>
    </rPh>
    <rPh sb="163" eb="165">
      <t>キバン</t>
    </rPh>
    <rPh sb="166" eb="168">
      <t>キョウカ</t>
    </rPh>
    <rPh sb="169" eb="171">
      <t>ケンゼン</t>
    </rPh>
    <rPh sb="171" eb="173">
      <t>ケイエイ</t>
    </rPh>
    <rPh sb="174" eb="176">
      <t>スイシン</t>
    </rPh>
    <rPh sb="177" eb="178">
      <t>ト</t>
    </rPh>
    <rPh sb="179" eb="180">
      <t>ク</t>
    </rPh>
    <phoneticPr fontId="4"/>
  </si>
  <si>
    <t>①経常収支比率は、類似団体と比較して2.21ポイント上回ったものの、前年度と比較して2.65ポイント減少した。人口減少に伴う給水収益の減少及び減価償却費の増加が主な要因である。
③流動比率は、類似団体と比較して169.13ポイント下回っているが、基準の100%を超えており、支払能力に支障はない。
④企業債残高対給水収益比率は、類似団体と比較して223.13ポイント上回っており、前年度と比較して4.97ポイント増加している。水道施設の更新及び新設に伴う企業債借入額の増加並びに給水収益の減少が主な要因である。
⑤料金回収率は、類似団体と比較して10.57ポイント上回ったものの、前年度と比較して2.96ポイント減少した。人口減少に伴う有収水量の減少及び減価償却費の増加により給水原価が上昇したことが主な要因である。
⑥給水原価は、類似団体と比較して24.47円下回ったものの、前年度と比較して4.37円増加した。人口減少に伴う有収水量の減少及び減価償却費の増加が主な要因である。
⑦施設利用率は、類似団体と比較して18.72ポイント下回っており、また、前年度と比較して1.37ポイント減少した。人口減少に伴う配水量の減少が主な要因である。
⑧有収率は、類似団体と比較して1.3ポイント下回ったものの、前年度と比較して0.31ポイント増加した。無効水量が減少したことが主な要因である。</t>
    <rPh sb="1" eb="3">
      <t>ケイジョウ</t>
    </rPh>
    <rPh sb="3" eb="5">
      <t>シュウシ</t>
    </rPh>
    <rPh sb="5" eb="7">
      <t>ヒリツ</t>
    </rPh>
    <rPh sb="9" eb="11">
      <t>ルイジ</t>
    </rPh>
    <rPh sb="11" eb="13">
      <t>ダンタイ</t>
    </rPh>
    <rPh sb="14" eb="16">
      <t>ヒカク</t>
    </rPh>
    <rPh sb="26" eb="27">
      <t>ウエ</t>
    </rPh>
    <rPh sb="27" eb="28">
      <t>マワ</t>
    </rPh>
    <rPh sb="38" eb="40">
      <t>ヒカク</t>
    </rPh>
    <rPh sb="50" eb="52">
      <t>ゲンショウ</t>
    </rPh>
    <rPh sb="55" eb="59">
      <t>ジンコウゲンショウ</t>
    </rPh>
    <rPh sb="60" eb="61">
      <t>トモナ</t>
    </rPh>
    <rPh sb="62" eb="66">
      <t>キュウスイシュウエキ</t>
    </rPh>
    <rPh sb="67" eb="69">
      <t>ゲンショウ</t>
    </rPh>
    <rPh sb="69" eb="70">
      <t>オヨ</t>
    </rPh>
    <rPh sb="71" eb="76">
      <t>ゲンカショウキャクヒ</t>
    </rPh>
    <rPh sb="77" eb="79">
      <t>ゾウカ</t>
    </rPh>
    <rPh sb="80" eb="81">
      <t>オモ</t>
    </rPh>
    <rPh sb="82" eb="84">
      <t>ヨウイン</t>
    </rPh>
    <rPh sb="90" eb="92">
      <t>リュウドウ</t>
    </rPh>
    <rPh sb="92" eb="94">
      <t>ヒリツ</t>
    </rPh>
    <rPh sb="96" eb="98">
      <t>ルイジ</t>
    </rPh>
    <rPh sb="98" eb="100">
      <t>ダンタイ</t>
    </rPh>
    <rPh sb="115" eb="116">
      <t>シタ</t>
    </rPh>
    <rPh sb="116" eb="117">
      <t>マワ</t>
    </rPh>
    <rPh sb="123" eb="125">
      <t>キジュン</t>
    </rPh>
    <rPh sb="131" eb="132">
      <t>コ</t>
    </rPh>
    <rPh sb="137" eb="139">
      <t>シハライ</t>
    </rPh>
    <rPh sb="139" eb="141">
      <t>ノウリョク</t>
    </rPh>
    <rPh sb="142" eb="144">
      <t>シショウ</t>
    </rPh>
    <rPh sb="150" eb="152">
      <t>キギョウ</t>
    </rPh>
    <rPh sb="152" eb="153">
      <t>サイ</t>
    </rPh>
    <rPh sb="153" eb="155">
      <t>ザンダカ</t>
    </rPh>
    <rPh sb="155" eb="156">
      <t>タイ</t>
    </rPh>
    <rPh sb="156" eb="158">
      <t>キュウスイ</t>
    </rPh>
    <rPh sb="158" eb="160">
      <t>シュウエキ</t>
    </rPh>
    <rPh sb="160" eb="162">
      <t>ヒリツ</t>
    </rPh>
    <rPh sb="183" eb="185">
      <t>ウワマワ</t>
    </rPh>
    <rPh sb="194" eb="196">
      <t>ヒカク</t>
    </rPh>
    <rPh sb="206" eb="208">
      <t>ゾウカ</t>
    </rPh>
    <rPh sb="213" eb="217">
      <t>スイドウシセツ</t>
    </rPh>
    <rPh sb="218" eb="220">
      <t>コウシン</t>
    </rPh>
    <rPh sb="220" eb="221">
      <t>オヨ</t>
    </rPh>
    <rPh sb="222" eb="224">
      <t>シンセツ</t>
    </rPh>
    <rPh sb="225" eb="226">
      <t>トモナ</t>
    </rPh>
    <rPh sb="227" eb="230">
      <t>キギョウサイ</t>
    </rPh>
    <rPh sb="230" eb="233">
      <t>カリイレガク</t>
    </rPh>
    <rPh sb="234" eb="236">
      <t>ゾウカ</t>
    </rPh>
    <rPh sb="236" eb="237">
      <t>ナラ</t>
    </rPh>
    <rPh sb="239" eb="243">
      <t>キュウスイシュウエキ</t>
    </rPh>
    <rPh sb="244" eb="246">
      <t>ゲンショウ</t>
    </rPh>
    <rPh sb="247" eb="248">
      <t>オモ</t>
    </rPh>
    <rPh sb="249" eb="251">
      <t>ヨウイン</t>
    </rPh>
    <rPh sb="269" eb="271">
      <t>ヒカク</t>
    </rPh>
    <rPh sb="282" eb="284">
      <t>ウワマワ</t>
    </rPh>
    <rPh sb="294" eb="296">
      <t>ヒカク</t>
    </rPh>
    <rPh sb="306" eb="308">
      <t>ゲンショウ</t>
    </rPh>
    <rPh sb="316" eb="317">
      <t>トモナ</t>
    </rPh>
    <rPh sb="318" eb="322">
      <t>ユウシュウスイリョウ</t>
    </rPh>
    <rPh sb="323" eb="325">
      <t>ゲンショウ</t>
    </rPh>
    <rPh sb="325" eb="326">
      <t>オヨ</t>
    </rPh>
    <rPh sb="327" eb="332">
      <t>ゲンカショウキャクヒ</t>
    </rPh>
    <rPh sb="333" eb="335">
      <t>ゾウカ</t>
    </rPh>
    <rPh sb="338" eb="342">
      <t>キュウスイゲンカ</t>
    </rPh>
    <rPh sb="343" eb="345">
      <t>ジョウショウ</t>
    </rPh>
    <rPh sb="350" eb="351">
      <t>オモ</t>
    </rPh>
    <rPh sb="352" eb="354">
      <t>ヨウイン</t>
    </rPh>
    <rPh sb="366" eb="370">
      <t>ルイジダンタイ</t>
    </rPh>
    <rPh sb="371" eb="373">
      <t>ヒカク</t>
    </rPh>
    <rPh sb="380" eb="381">
      <t>エン</t>
    </rPh>
    <rPh sb="381" eb="383">
      <t>シタマワ</t>
    </rPh>
    <rPh sb="393" eb="395">
      <t>ヒカク</t>
    </rPh>
    <rPh sb="401" eb="402">
      <t>エン</t>
    </rPh>
    <rPh sb="402" eb="404">
      <t>ゾウカ</t>
    </rPh>
    <rPh sb="407" eb="411">
      <t>ジンコウゲンショウ</t>
    </rPh>
    <rPh sb="412" eb="413">
      <t>トモナ</t>
    </rPh>
    <rPh sb="421" eb="422">
      <t>オヨ</t>
    </rPh>
    <rPh sb="423" eb="428">
      <t>ゲンカショウキャクヒ</t>
    </rPh>
    <rPh sb="429" eb="431">
      <t>ゾウカ</t>
    </rPh>
    <rPh sb="432" eb="433">
      <t>オモ</t>
    </rPh>
    <rPh sb="434" eb="436">
      <t>ヨウイン</t>
    </rPh>
    <rPh sb="442" eb="444">
      <t>シセツ</t>
    </rPh>
    <rPh sb="444" eb="447">
      <t>リヨウリツ</t>
    </rPh>
    <rPh sb="454" eb="456">
      <t>ヒカク</t>
    </rPh>
    <rPh sb="467" eb="469">
      <t>シタマワ</t>
    </rPh>
    <rPh sb="477" eb="480">
      <t>ゼンネンド</t>
    </rPh>
    <rPh sb="481" eb="483">
      <t>ヒカク</t>
    </rPh>
    <rPh sb="493" eb="495">
      <t>ゲンショウ</t>
    </rPh>
    <rPh sb="498" eb="502">
      <t>ジンコウゲンショウ</t>
    </rPh>
    <rPh sb="503" eb="504">
      <t>トモナ</t>
    </rPh>
    <rPh sb="509" eb="511">
      <t>ゲンショウ</t>
    </rPh>
    <rPh sb="512" eb="513">
      <t>オモ</t>
    </rPh>
    <rPh sb="514" eb="516">
      <t>ヨウイン</t>
    </rPh>
    <rPh sb="522" eb="525">
      <t>ユウシュウリツ</t>
    </rPh>
    <rPh sb="527" eb="531">
      <t>ルイジダンタイ</t>
    </rPh>
    <rPh sb="532" eb="534">
      <t>ヒカク</t>
    </rPh>
    <rPh sb="543" eb="545">
      <t>シタマワ</t>
    </rPh>
    <rPh sb="555" eb="557">
      <t>ヒカク</t>
    </rPh>
    <rPh sb="567" eb="569">
      <t>ゾウカ</t>
    </rPh>
    <rPh sb="572" eb="576">
      <t>ムコウスイリョウ</t>
    </rPh>
    <rPh sb="577" eb="579">
      <t>ゲンショウ</t>
    </rPh>
    <rPh sb="584" eb="585">
      <t>オモ</t>
    </rPh>
    <rPh sb="586" eb="588">
      <t>ヨウイン</t>
    </rPh>
    <phoneticPr fontId="4"/>
  </si>
  <si>
    <t xml:space="preserve">①有形固定資産減価償却率は、類似団体平均値を3.13ポイント上回っており、前年度と比較して0.73ポイント増加している。管路の減価償却累計額の増加が主な要因である。
②管路経年化率は、類似団体平均値を3.22ポイント上回っており、前年度と比較して2.29ポイント増加している。管路の老朽化が主な要因である。
③管路更新率は、類似団体平均値及び全国平均値を0.1ポイント下回っているものの、ほぼ同程度の水準で推移している。
</t>
    <rPh sb="1" eb="3">
      <t>ユウケイ</t>
    </rPh>
    <rPh sb="3" eb="5">
      <t>コテイ</t>
    </rPh>
    <rPh sb="5" eb="7">
      <t>シサン</t>
    </rPh>
    <rPh sb="7" eb="9">
      <t>ゲンカ</t>
    </rPh>
    <rPh sb="9" eb="11">
      <t>ショウキャク</t>
    </rPh>
    <rPh sb="11" eb="12">
      <t>リツ</t>
    </rPh>
    <rPh sb="14" eb="18">
      <t>ルイジダンタイ</t>
    </rPh>
    <rPh sb="18" eb="21">
      <t>ヘイキンチ</t>
    </rPh>
    <rPh sb="30" eb="32">
      <t>ウワマワ</t>
    </rPh>
    <rPh sb="37" eb="40">
      <t>ゼンネンド</t>
    </rPh>
    <rPh sb="41" eb="43">
      <t>ヒカク</t>
    </rPh>
    <rPh sb="53" eb="55">
      <t>ゾウカ</t>
    </rPh>
    <rPh sb="60" eb="62">
      <t>カンロ</t>
    </rPh>
    <rPh sb="63" eb="67">
      <t>ゲンカショウキャク</t>
    </rPh>
    <rPh sb="67" eb="70">
      <t>ルイケイガク</t>
    </rPh>
    <rPh sb="71" eb="73">
      <t>ゾウカ</t>
    </rPh>
    <rPh sb="74" eb="75">
      <t>オモ</t>
    </rPh>
    <rPh sb="76" eb="78">
      <t>ヨウイン</t>
    </rPh>
    <rPh sb="84" eb="86">
      <t>カンロ</t>
    </rPh>
    <rPh sb="86" eb="89">
      <t>ケイネンカ</t>
    </rPh>
    <rPh sb="89" eb="90">
      <t>リツ</t>
    </rPh>
    <rPh sb="92" eb="94">
      <t>ルイジ</t>
    </rPh>
    <rPh sb="94" eb="96">
      <t>ダンタイ</t>
    </rPh>
    <rPh sb="96" eb="99">
      <t>ヘイキンチ</t>
    </rPh>
    <rPh sb="108" eb="110">
      <t>ウワマワ</t>
    </rPh>
    <rPh sb="115" eb="118">
      <t>ゼンネンド</t>
    </rPh>
    <rPh sb="119" eb="121">
      <t>ヒカク</t>
    </rPh>
    <rPh sb="131" eb="133">
      <t>ゾウカ</t>
    </rPh>
    <rPh sb="138" eb="140">
      <t>カンロ</t>
    </rPh>
    <rPh sb="141" eb="144">
      <t>ロウキュウカ</t>
    </rPh>
    <rPh sb="145" eb="146">
      <t>オモ</t>
    </rPh>
    <rPh sb="147" eb="149">
      <t>ヨウイン</t>
    </rPh>
    <rPh sb="155" eb="157">
      <t>カンロ</t>
    </rPh>
    <rPh sb="157" eb="159">
      <t>コウシン</t>
    </rPh>
    <rPh sb="159" eb="160">
      <t>リツ</t>
    </rPh>
    <rPh sb="184" eb="186">
      <t>シタマワ</t>
    </rPh>
    <rPh sb="196" eb="199">
      <t>ドウテイド</t>
    </rPh>
    <rPh sb="200" eb="202">
      <t>スイジュン</t>
    </rPh>
    <rPh sb="203" eb="205">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</si>
</sst>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0.87</c:v>
                </c:pt>
                <c:pt idx="1">
                  <c:v>2.25</c:v>
                </c:pt>
                <c:pt idx="2">
                  <c:v>0.67</c:v>
                </c:pt>
                <c:pt idx="3">
                  <c:v>0.68</c:v>
                </c:pt>
                <c:pt idx="4">
                  <c:v>0.56999999999999995</c:v>
                </c:pt>
              </c:numCache>
            </c:numRef>
          </c:val>
          <c:extLst>
            <c:ext xmlns:c16="http://schemas.microsoft.com/office/drawing/2014/chart" uri="{C3380CC4-5D6E-409C-BE32-E72D297353CC}">
              <c16:uniqueId val="{00000000-8479-46D6-BD07-7A9DCB7EC84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8479-46D6-BD07-7A9DCB7EC84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45.2</c:v>
                </c:pt>
                <c:pt idx="1">
                  <c:v>44.96</c:v>
                </c:pt>
                <c:pt idx="2">
                  <c:v>44.68</c:v>
                </c:pt>
                <c:pt idx="3">
                  <c:v>44.21</c:v>
                </c:pt>
                <c:pt idx="4">
                  <c:v>42.84</c:v>
                </c:pt>
              </c:numCache>
            </c:numRef>
          </c:val>
          <c:extLst>
            <c:ext xmlns:c16="http://schemas.microsoft.com/office/drawing/2014/chart" uri="{C3380CC4-5D6E-409C-BE32-E72D297353CC}">
              <c16:uniqueId val="{00000000-19CF-4EF1-842B-B6AE1D396E1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19CF-4EF1-842B-B6AE1D396E1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89.32</c:v>
                </c:pt>
                <c:pt idx="1">
                  <c:v>88.18</c:v>
                </c:pt>
                <c:pt idx="2">
                  <c:v>88.79</c:v>
                </c:pt>
                <c:pt idx="3">
                  <c:v>88.5</c:v>
                </c:pt>
                <c:pt idx="4">
                  <c:v>88.81</c:v>
                </c:pt>
              </c:numCache>
            </c:numRef>
          </c:val>
          <c:extLst>
            <c:ext xmlns:c16="http://schemas.microsoft.com/office/drawing/2014/chart" uri="{C3380CC4-5D6E-409C-BE32-E72D297353CC}">
              <c16:uniqueId val="{00000000-704A-4F30-9BA2-EC6D27363B1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704A-4F30-9BA2-EC6D27363B1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110.75</c:v>
                </c:pt>
                <c:pt idx="1">
                  <c:v>109.53</c:v>
                </c:pt>
                <c:pt idx="2">
                  <c:v>110.07</c:v>
                </c:pt>
                <c:pt idx="3">
                  <c:v>114.9</c:v>
                </c:pt>
                <c:pt idx="4">
                  <c:v>112.25</c:v>
                </c:pt>
              </c:numCache>
            </c:numRef>
          </c:val>
          <c:extLst>
            <c:ext xmlns:c16="http://schemas.microsoft.com/office/drawing/2014/chart" uri="{C3380CC4-5D6E-409C-BE32-E72D297353CC}">
              <c16:uniqueId val="{00000000-7B03-4ED3-AB46-651E8E73114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7B03-4ED3-AB46-651E8E73114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54.46</c:v>
                </c:pt>
                <c:pt idx="1">
                  <c:v>52.74</c:v>
                </c:pt>
                <c:pt idx="2">
                  <c:v>53.69</c:v>
                </c:pt>
                <c:pt idx="3">
                  <c:v>53.89</c:v>
                </c:pt>
                <c:pt idx="4">
                  <c:v>54.62</c:v>
                </c:pt>
              </c:numCache>
            </c:numRef>
          </c:val>
          <c:extLst>
            <c:ext xmlns:c16="http://schemas.microsoft.com/office/drawing/2014/chart" uri="{C3380CC4-5D6E-409C-BE32-E72D297353CC}">
              <c16:uniqueId val="{00000000-31C3-4848-BFD8-874784F2A80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31C3-4848-BFD8-874784F2A80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22.73</c:v>
                </c:pt>
                <c:pt idx="1">
                  <c:v>23.79</c:v>
                </c:pt>
                <c:pt idx="2">
                  <c:v>24.83</c:v>
                </c:pt>
                <c:pt idx="3">
                  <c:v>26.11</c:v>
                </c:pt>
                <c:pt idx="4">
                  <c:v>28.4</c:v>
                </c:pt>
              </c:numCache>
            </c:numRef>
          </c:val>
          <c:extLst>
            <c:ext xmlns:c16="http://schemas.microsoft.com/office/drawing/2014/chart" uri="{C3380CC4-5D6E-409C-BE32-E72D297353CC}">
              <c16:uniqueId val="{00000000-6CDF-4606-9A67-951A6C303EE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6CDF-4606-9A67-951A6C303EE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C4-4B28-83E9-73AFD010396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CEC4-4B28-83E9-73AFD010396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147.99</c:v>
                </c:pt>
                <c:pt idx="1">
                  <c:v>156.33000000000001</c:v>
                </c:pt>
                <c:pt idx="2">
                  <c:v>136.26</c:v>
                </c:pt>
                <c:pt idx="3">
                  <c:v>132.47999999999999</c:v>
                </c:pt>
                <c:pt idx="4">
                  <c:v>128.41</c:v>
                </c:pt>
              </c:numCache>
            </c:numRef>
          </c:val>
          <c:extLst>
            <c:ext xmlns:c16="http://schemas.microsoft.com/office/drawing/2014/chart" uri="{C3380CC4-5D6E-409C-BE32-E72D297353CC}">
              <c16:uniqueId val="{00000000-C069-433D-B39F-BF5FE4A529B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C069-433D-B39F-BF5FE4A529B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514.35</c:v>
                </c:pt>
                <c:pt idx="1">
                  <c:v>513.12</c:v>
                </c:pt>
                <c:pt idx="2">
                  <c:v>518.19000000000005</c:v>
                </c:pt>
                <c:pt idx="3">
                  <c:v>512.89</c:v>
                </c:pt>
                <c:pt idx="4">
                  <c:v>517.86</c:v>
                </c:pt>
              </c:numCache>
            </c:numRef>
          </c:val>
          <c:extLst>
            <c:ext xmlns:c16="http://schemas.microsoft.com/office/drawing/2014/chart" uri="{C3380CC4-5D6E-409C-BE32-E72D297353CC}">
              <c16:uniqueId val="{00000000-5A1C-439F-B100-D51267E95A9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5A1C-439F-B100-D51267E95A9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100.08</c:v>
                </c:pt>
                <c:pt idx="1">
                  <c:v>99.34</c:v>
                </c:pt>
                <c:pt idx="2">
                  <c:v>107.76</c:v>
                </c:pt>
                <c:pt idx="3">
                  <c:v>112.94</c:v>
                </c:pt>
                <c:pt idx="4">
                  <c:v>109.98</c:v>
                </c:pt>
              </c:numCache>
            </c:numRef>
          </c:val>
          <c:extLst>
            <c:ext xmlns:c16="http://schemas.microsoft.com/office/drawing/2014/chart" uri="{C3380CC4-5D6E-409C-BE32-E72D297353CC}">
              <c16:uniqueId val="{00000000-FDA4-4062-B4E1-40681810EDA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FDA4-4062-B4E1-40681810EDA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160.6</c:v>
                </c:pt>
                <c:pt idx="1">
                  <c:v>162.66</c:v>
                </c:pt>
                <c:pt idx="2">
                  <c:v>147.94999999999999</c:v>
                </c:pt>
                <c:pt idx="3">
                  <c:v>142.03</c:v>
                </c:pt>
                <c:pt idx="4">
                  <c:v>146.4</c:v>
                </c:pt>
              </c:numCache>
            </c:numRef>
          </c:val>
          <c:extLst>
            <c:ext xmlns:c16="http://schemas.microsoft.com/office/drawing/2014/chart" uri="{C3380CC4-5D6E-409C-BE32-E72D297353CC}">
              <c16:uniqueId val="{00000000-1AF9-4BFF-84AB-90E373B0AFD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1AF9-4BFF-84AB-90E373B0AFD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35" zoomScaleNormal="100" workbookViewId="0">
      <selection activeCell="BK45" sqref="BK4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日立市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自治体職員</v>
      </c>
      <c r="AE8" s="75"/>
      <c r="AF8" s="75"/>
      <c r="AG8" s="75"/>
      <c r="AH8" s="75"/>
      <c r="AI8" s="75"/>
      <c r="AJ8" s="75"/>
      <c r="AK8" s="2"/>
      <c r="AL8" s="66">
        <f>データ!$R$6</f>
        <v>169785</v>
      </c>
      <c r="AM8" s="66"/>
      <c r="AN8" s="66"/>
      <c r="AO8" s="66"/>
      <c r="AP8" s="66"/>
      <c r="AQ8" s="66"/>
      <c r="AR8" s="66"/>
      <c r="AS8" s="66"/>
      <c r="AT8" s="37">
        <f>データ!$S$6</f>
        <v>225.73</v>
      </c>
      <c r="AU8" s="38"/>
      <c r="AV8" s="38"/>
      <c r="AW8" s="38"/>
      <c r="AX8" s="38"/>
      <c r="AY8" s="38"/>
      <c r="AZ8" s="38"/>
      <c r="BA8" s="38"/>
      <c r="BB8" s="55">
        <f>データ!$T$6</f>
        <v>752.16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53.8</v>
      </c>
      <c r="J10" s="38"/>
      <c r="K10" s="38"/>
      <c r="L10" s="38"/>
      <c r="M10" s="38"/>
      <c r="N10" s="38"/>
      <c r="O10" s="65"/>
      <c r="P10" s="55">
        <f>データ!$P$6</f>
        <v>98.5</v>
      </c>
      <c r="Q10" s="55"/>
      <c r="R10" s="55"/>
      <c r="S10" s="55"/>
      <c r="T10" s="55"/>
      <c r="U10" s="55"/>
      <c r="V10" s="55"/>
      <c r="W10" s="66">
        <f>データ!$Q$6</f>
        <v>2508</v>
      </c>
      <c r="X10" s="66"/>
      <c r="Y10" s="66"/>
      <c r="Z10" s="66"/>
      <c r="AA10" s="66"/>
      <c r="AB10" s="66"/>
      <c r="AC10" s="66"/>
      <c r="AD10" s="2"/>
      <c r="AE10" s="2"/>
      <c r="AF10" s="2"/>
      <c r="AG10" s="2"/>
      <c r="AH10" s="2"/>
      <c r="AI10" s="2"/>
      <c r="AJ10" s="2"/>
      <c r="AK10" s="2"/>
      <c r="AL10" s="66">
        <f>データ!$U$6</f>
        <v>166346</v>
      </c>
      <c r="AM10" s="66"/>
      <c r="AN10" s="66"/>
      <c r="AO10" s="66"/>
      <c r="AP10" s="66"/>
      <c r="AQ10" s="66"/>
      <c r="AR10" s="66"/>
      <c r="AS10" s="66"/>
      <c r="AT10" s="37">
        <f>データ!$V$6</f>
        <v>95.62</v>
      </c>
      <c r="AU10" s="38"/>
      <c r="AV10" s="38"/>
      <c r="AW10" s="38"/>
      <c r="AX10" s="38"/>
      <c r="AY10" s="38"/>
      <c r="AZ10" s="38"/>
      <c r="BA10" s="38"/>
      <c r="BB10" s="55">
        <f>データ!$W$6</f>
        <v>1739.66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jPrdwx3ULC3kBBv/JiAeuNUZ+x6A0osLfuCBTDIBjVa9iQ7Y4VUbqZdDVtDAIH4a2Gy/rrkN3dWh+z76CgGag==" saltValue="Yogl0/DJnm+kSu/pjB/6e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82023</v>
      </c>
      <c r="D6" s="20">
        <f t="shared" si="3"/>
        <v>46</v>
      </c>
      <c r="E6" s="20">
        <f t="shared" si="3"/>
        <v>1</v>
      </c>
      <c r="F6" s="20">
        <f t="shared" si="3"/>
        <v>0</v>
      </c>
      <c r="G6" s="20">
        <f t="shared" si="3"/>
        <v>1</v>
      </c>
      <c r="H6" s="20" t="str">
        <f t="shared" si="3"/>
        <v>茨城県　日立市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53.8</v>
      </c>
      <c r="P6" s="21">
        <f t="shared" si="3"/>
        <v>98.5</v>
      </c>
      <c r="Q6" s="21">
        <f t="shared" si="3"/>
        <v>2508</v>
      </c>
      <c r="R6" s="21">
        <f t="shared" si="3"/>
        <v>169785</v>
      </c>
      <c r="S6" s="21">
        <f t="shared" si="3"/>
        <v>225.73</v>
      </c>
      <c r="T6" s="21">
        <f t="shared" si="3"/>
        <v>752.16</v>
      </c>
      <c r="U6" s="21">
        <f t="shared" si="3"/>
        <v>166346</v>
      </c>
      <c r="V6" s="21">
        <f t="shared" si="3"/>
        <v>95.62</v>
      </c>
      <c r="W6" s="21">
        <f t="shared" si="3"/>
        <v>1739.66</v>
      </c>
      <c r="X6" s="22">
        <f>IF(X7="",NA(),X7)</f>
        <v>110.75</v>
      </c>
      <c r="Y6" s="22">
        <f t="shared" ref="Y6:AG6" si="4">IF(Y7="",NA(),Y7)</f>
        <v>109.53</v>
      </c>
      <c r="Z6" s="22">
        <f t="shared" si="4"/>
        <v>110.07</v>
      </c>
      <c r="AA6" s="22">
        <f t="shared" si="4"/>
        <v>114.9</v>
      </c>
      <c r="AB6" s="22">
        <f t="shared" si="4"/>
        <v>112.25</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147.99</v>
      </c>
      <c r="AU6" s="22">
        <f t="shared" ref="AU6:BC6" si="6">IF(AU7="",NA(),AU7)</f>
        <v>156.33000000000001</v>
      </c>
      <c r="AV6" s="22">
        <f t="shared" si="6"/>
        <v>136.26</v>
      </c>
      <c r="AW6" s="22">
        <f t="shared" si="6"/>
        <v>132.47999999999999</v>
      </c>
      <c r="AX6" s="22">
        <f t="shared" si="6"/>
        <v>128.41</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514.35</v>
      </c>
      <c r="BF6" s="22">
        <f t="shared" ref="BF6:BN6" si="7">IF(BF7="",NA(),BF7)</f>
        <v>513.12</v>
      </c>
      <c r="BG6" s="22">
        <f t="shared" si="7"/>
        <v>518.19000000000005</v>
      </c>
      <c r="BH6" s="22">
        <f t="shared" si="7"/>
        <v>512.89</v>
      </c>
      <c r="BI6" s="22">
        <f t="shared" si="7"/>
        <v>517.86</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100.08</v>
      </c>
      <c r="BQ6" s="22">
        <f t="shared" ref="BQ6:BY6" si="8">IF(BQ7="",NA(),BQ7)</f>
        <v>99.34</v>
      </c>
      <c r="BR6" s="22">
        <f t="shared" si="8"/>
        <v>107.76</v>
      </c>
      <c r="BS6" s="22">
        <f t="shared" si="8"/>
        <v>112.94</v>
      </c>
      <c r="BT6" s="22">
        <f t="shared" si="8"/>
        <v>109.98</v>
      </c>
      <c r="BU6" s="22">
        <f t="shared" si="8"/>
        <v>104.84</v>
      </c>
      <c r="BV6" s="22">
        <f t="shared" si="8"/>
        <v>106.11</v>
      </c>
      <c r="BW6" s="22">
        <f t="shared" si="8"/>
        <v>103.75</v>
      </c>
      <c r="BX6" s="22">
        <f t="shared" si="8"/>
        <v>105.3</v>
      </c>
      <c r="BY6" s="22">
        <f t="shared" si="8"/>
        <v>99.41</v>
      </c>
      <c r="BZ6" s="21" t="str">
        <f>IF(BZ7="","",IF(BZ7="-","【-】","【"&amp;SUBSTITUTE(TEXT(BZ7,"#,##0.00"),"-","△")&amp;"】"))</f>
        <v>【97.47】</v>
      </c>
      <c r="CA6" s="22">
        <f>IF(CA7="",NA(),CA7)</f>
        <v>160.6</v>
      </c>
      <c r="CB6" s="22">
        <f t="shared" ref="CB6:CJ6" si="9">IF(CB7="",NA(),CB7)</f>
        <v>162.66</v>
      </c>
      <c r="CC6" s="22">
        <f t="shared" si="9"/>
        <v>147.94999999999999</v>
      </c>
      <c r="CD6" s="22">
        <f t="shared" si="9"/>
        <v>142.03</v>
      </c>
      <c r="CE6" s="22">
        <f t="shared" si="9"/>
        <v>146.4</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45.2</v>
      </c>
      <c r="CM6" s="22">
        <f t="shared" ref="CM6:CU6" si="10">IF(CM7="",NA(),CM7)</f>
        <v>44.96</v>
      </c>
      <c r="CN6" s="22">
        <f t="shared" si="10"/>
        <v>44.68</v>
      </c>
      <c r="CO6" s="22">
        <f t="shared" si="10"/>
        <v>44.21</v>
      </c>
      <c r="CP6" s="22">
        <f t="shared" si="10"/>
        <v>42.84</v>
      </c>
      <c r="CQ6" s="22">
        <f t="shared" si="10"/>
        <v>62.32</v>
      </c>
      <c r="CR6" s="22">
        <f t="shared" si="10"/>
        <v>61.71</v>
      </c>
      <c r="CS6" s="22">
        <f t="shared" si="10"/>
        <v>63.12</v>
      </c>
      <c r="CT6" s="22">
        <f t="shared" si="10"/>
        <v>62.57</v>
      </c>
      <c r="CU6" s="22">
        <f t="shared" si="10"/>
        <v>61.56</v>
      </c>
      <c r="CV6" s="21" t="str">
        <f>IF(CV7="","",IF(CV7="-","【-】","【"&amp;SUBSTITUTE(TEXT(CV7,"#,##0.00"),"-","△")&amp;"】"))</f>
        <v>【59.97】</v>
      </c>
      <c r="CW6" s="22">
        <f>IF(CW7="",NA(),CW7)</f>
        <v>89.32</v>
      </c>
      <c r="CX6" s="22">
        <f t="shared" ref="CX6:DF6" si="11">IF(CX7="",NA(),CX7)</f>
        <v>88.18</v>
      </c>
      <c r="CY6" s="22">
        <f t="shared" si="11"/>
        <v>88.79</v>
      </c>
      <c r="CZ6" s="22">
        <f t="shared" si="11"/>
        <v>88.5</v>
      </c>
      <c r="DA6" s="22">
        <f t="shared" si="11"/>
        <v>88.81</v>
      </c>
      <c r="DB6" s="22">
        <f t="shared" si="11"/>
        <v>90.19</v>
      </c>
      <c r="DC6" s="22">
        <f t="shared" si="11"/>
        <v>90.03</v>
      </c>
      <c r="DD6" s="22">
        <f t="shared" si="11"/>
        <v>90.09</v>
      </c>
      <c r="DE6" s="22">
        <f t="shared" si="11"/>
        <v>90.21</v>
      </c>
      <c r="DF6" s="22">
        <f t="shared" si="11"/>
        <v>90.11</v>
      </c>
      <c r="DG6" s="21" t="str">
        <f>IF(DG7="","",IF(DG7="-","【-】","【"&amp;SUBSTITUTE(TEXT(DG7,"#,##0.00"),"-","△")&amp;"】"))</f>
        <v>【89.76】</v>
      </c>
      <c r="DH6" s="22">
        <f>IF(DH7="",NA(),DH7)</f>
        <v>54.46</v>
      </c>
      <c r="DI6" s="22">
        <f t="shared" ref="DI6:DQ6" si="12">IF(DI7="",NA(),DI7)</f>
        <v>52.74</v>
      </c>
      <c r="DJ6" s="22">
        <f t="shared" si="12"/>
        <v>53.69</v>
      </c>
      <c r="DK6" s="22">
        <f t="shared" si="12"/>
        <v>53.89</v>
      </c>
      <c r="DL6" s="22">
        <f t="shared" si="12"/>
        <v>54.62</v>
      </c>
      <c r="DM6" s="22">
        <f t="shared" si="12"/>
        <v>48.86</v>
      </c>
      <c r="DN6" s="22">
        <f t="shared" si="12"/>
        <v>49.6</v>
      </c>
      <c r="DO6" s="22">
        <f t="shared" si="12"/>
        <v>50.31</v>
      </c>
      <c r="DP6" s="22">
        <f t="shared" si="12"/>
        <v>50.74</v>
      </c>
      <c r="DQ6" s="22">
        <f t="shared" si="12"/>
        <v>51.49</v>
      </c>
      <c r="DR6" s="21" t="str">
        <f>IF(DR7="","",IF(DR7="-","【-】","【"&amp;SUBSTITUTE(TEXT(DR7,"#,##0.00"),"-","△")&amp;"】"))</f>
        <v>【51.51】</v>
      </c>
      <c r="DS6" s="22">
        <f>IF(DS7="",NA(),DS7)</f>
        <v>22.73</v>
      </c>
      <c r="DT6" s="22">
        <f t="shared" ref="DT6:EB6" si="13">IF(DT7="",NA(),DT7)</f>
        <v>23.79</v>
      </c>
      <c r="DU6" s="22">
        <f t="shared" si="13"/>
        <v>24.83</v>
      </c>
      <c r="DV6" s="22">
        <f t="shared" si="13"/>
        <v>26.11</v>
      </c>
      <c r="DW6" s="22">
        <f t="shared" si="13"/>
        <v>28.4</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0.87</v>
      </c>
      <c r="EE6" s="22">
        <f t="shared" ref="EE6:EM6" si="14">IF(EE7="",NA(),EE7)</f>
        <v>2.25</v>
      </c>
      <c r="EF6" s="22">
        <f t="shared" si="14"/>
        <v>0.67</v>
      </c>
      <c r="EG6" s="22">
        <f t="shared" si="14"/>
        <v>0.68</v>
      </c>
      <c r="EH6" s="22">
        <f t="shared" si="14"/>
        <v>0.56999999999999995</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82023</v>
      </c>
      <c r="D7" s="24">
        <v>46</v>
      </c>
      <c r="E7" s="24">
        <v>1</v>
      </c>
      <c r="F7" s="24">
        <v>0</v>
      </c>
      <c r="G7" s="24">
        <v>1</v>
      </c>
      <c r="H7" s="24" t="s">
        <v>93</v>
      </c>
      <c r="I7" s="24" t="s">
        <v>94</v>
      </c>
      <c r="J7" s="24" t="s">
        <v>95</v>
      </c>
      <c r="K7" s="24" t="s">
        <v>96</v>
      </c>
      <c r="L7" s="24" t="s">
        <v>97</v>
      </c>
      <c r="M7" s="24" t="s">
        <v>98</v>
      </c>
      <c r="N7" s="25" t="s">
        <v>99</v>
      </c>
      <c r="O7" s="25">
        <v>53.8</v>
      </c>
      <c r="P7" s="25">
        <v>98.5</v>
      </c>
      <c r="Q7" s="25">
        <v>2508</v>
      </c>
      <c r="R7" s="25">
        <v>169785</v>
      </c>
      <c r="S7" s="25">
        <v>225.73</v>
      </c>
      <c r="T7" s="25">
        <v>752.16</v>
      </c>
      <c r="U7" s="25">
        <v>166346</v>
      </c>
      <c r="V7" s="25">
        <v>95.62</v>
      </c>
      <c r="W7" s="25">
        <v>1739.66</v>
      </c>
      <c r="X7" s="25">
        <v>110.75</v>
      </c>
      <c r="Y7" s="25">
        <v>109.53</v>
      </c>
      <c r="Z7" s="25">
        <v>110.07</v>
      </c>
      <c r="AA7" s="25">
        <v>114.9</v>
      </c>
      <c r="AB7" s="25">
        <v>112.25</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147.99</v>
      </c>
      <c r="AU7" s="25">
        <v>156.33000000000001</v>
      </c>
      <c r="AV7" s="25">
        <v>136.26</v>
      </c>
      <c r="AW7" s="25">
        <v>132.47999999999999</v>
      </c>
      <c r="AX7" s="25">
        <v>128.41</v>
      </c>
      <c r="AY7" s="25">
        <v>318.89</v>
      </c>
      <c r="AZ7" s="25">
        <v>309.10000000000002</v>
      </c>
      <c r="BA7" s="25">
        <v>306.08</v>
      </c>
      <c r="BB7" s="25">
        <v>306.14999999999998</v>
      </c>
      <c r="BC7" s="25">
        <v>297.54000000000002</v>
      </c>
      <c r="BD7" s="25">
        <v>252.29</v>
      </c>
      <c r="BE7" s="25">
        <v>514.35</v>
      </c>
      <c r="BF7" s="25">
        <v>513.12</v>
      </c>
      <c r="BG7" s="25">
        <v>518.19000000000005</v>
      </c>
      <c r="BH7" s="25">
        <v>512.89</v>
      </c>
      <c r="BI7" s="25">
        <v>517.86</v>
      </c>
      <c r="BJ7" s="25">
        <v>290.07</v>
      </c>
      <c r="BK7" s="25">
        <v>290.42</v>
      </c>
      <c r="BL7" s="25">
        <v>294.66000000000003</v>
      </c>
      <c r="BM7" s="25">
        <v>285.27</v>
      </c>
      <c r="BN7" s="25">
        <v>294.73</v>
      </c>
      <c r="BO7" s="25">
        <v>268.07</v>
      </c>
      <c r="BP7" s="25">
        <v>100.08</v>
      </c>
      <c r="BQ7" s="25">
        <v>99.34</v>
      </c>
      <c r="BR7" s="25">
        <v>107.76</v>
      </c>
      <c r="BS7" s="25">
        <v>112.94</v>
      </c>
      <c r="BT7" s="25">
        <v>109.98</v>
      </c>
      <c r="BU7" s="25">
        <v>104.84</v>
      </c>
      <c r="BV7" s="25">
        <v>106.11</v>
      </c>
      <c r="BW7" s="25">
        <v>103.75</v>
      </c>
      <c r="BX7" s="25">
        <v>105.3</v>
      </c>
      <c r="BY7" s="25">
        <v>99.41</v>
      </c>
      <c r="BZ7" s="25">
        <v>97.47</v>
      </c>
      <c r="CA7" s="25">
        <v>160.6</v>
      </c>
      <c r="CB7" s="25">
        <v>162.66</v>
      </c>
      <c r="CC7" s="25">
        <v>147.94999999999999</v>
      </c>
      <c r="CD7" s="25">
        <v>142.03</v>
      </c>
      <c r="CE7" s="25">
        <v>146.4</v>
      </c>
      <c r="CF7" s="25">
        <v>161.82</v>
      </c>
      <c r="CG7" s="25">
        <v>161.03</v>
      </c>
      <c r="CH7" s="25">
        <v>159.93</v>
      </c>
      <c r="CI7" s="25">
        <v>162.77000000000001</v>
      </c>
      <c r="CJ7" s="25">
        <v>170.87</v>
      </c>
      <c r="CK7" s="25">
        <v>174.75</v>
      </c>
      <c r="CL7" s="25">
        <v>45.2</v>
      </c>
      <c r="CM7" s="25">
        <v>44.96</v>
      </c>
      <c r="CN7" s="25">
        <v>44.68</v>
      </c>
      <c r="CO7" s="25">
        <v>44.21</v>
      </c>
      <c r="CP7" s="25">
        <v>42.84</v>
      </c>
      <c r="CQ7" s="25">
        <v>62.32</v>
      </c>
      <c r="CR7" s="25">
        <v>61.71</v>
      </c>
      <c r="CS7" s="25">
        <v>63.12</v>
      </c>
      <c r="CT7" s="25">
        <v>62.57</v>
      </c>
      <c r="CU7" s="25">
        <v>61.56</v>
      </c>
      <c r="CV7" s="25">
        <v>59.97</v>
      </c>
      <c r="CW7" s="25">
        <v>89.32</v>
      </c>
      <c r="CX7" s="25">
        <v>88.18</v>
      </c>
      <c r="CY7" s="25">
        <v>88.79</v>
      </c>
      <c r="CZ7" s="25">
        <v>88.5</v>
      </c>
      <c r="DA7" s="25">
        <v>88.81</v>
      </c>
      <c r="DB7" s="25">
        <v>90.19</v>
      </c>
      <c r="DC7" s="25">
        <v>90.03</v>
      </c>
      <c r="DD7" s="25">
        <v>90.09</v>
      </c>
      <c r="DE7" s="25">
        <v>90.21</v>
      </c>
      <c r="DF7" s="25">
        <v>90.11</v>
      </c>
      <c r="DG7" s="25">
        <v>89.76</v>
      </c>
      <c r="DH7" s="25">
        <v>54.46</v>
      </c>
      <c r="DI7" s="25">
        <v>52.74</v>
      </c>
      <c r="DJ7" s="25">
        <v>53.69</v>
      </c>
      <c r="DK7" s="25">
        <v>53.89</v>
      </c>
      <c r="DL7" s="25">
        <v>54.62</v>
      </c>
      <c r="DM7" s="25">
        <v>48.86</v>
      </c>
      <c r="DN7" s="25">
        <v>49.6</v>
      </c>
      <c r="DO7" s="25">
        <v>50.31</v>
      </c>
      <c r="DP7" s="25">
        <v>50.74</v>
      </c>
      <c r="DQ7" s="25">
        <v>51.49</v>
      </c>
      <c r="DR7" s="25">
        <v>51.51</v>
      </c>
      <c r="DS7" s="25">
        <v>22.73</v>
      </c>
      <c r="DT7" s="25">
        <v>23.79</v>
      </c>
      <c r="DU7" s="25">
        <v>24.83</v>
      </c>
      <c r="DV7" s="25">
        <v>26.11</v>
      </c>
      <c r="DW7" s="25">
        <v>28.4</v>
      </c>
      <c r="DX7" s="25">
        <v>18.510000000000002</v>
      </c>
      <c r="DY7" s="25">
        <v>20.49</v>
      </c>
      <c r="DZ7" s="25">
        <v>21.34</v>
      </c>
      <c r="EA7" s="25">
        <v>23.27</v>
      </c>
      <c r="EB7" s="25">
        <v>25.18</v>
      </c>
      <c r="EC7" s="25">
        <v>23.75</v>
      </c>
      <c r="ED7" s="25">
        <v>0.87</v>
      </c>
      <c r="EE7" s="25">
        <v>2.25</v>
      </c>
      <c r="EF7" s="25">
        <v>0.67</v>
      </c>
      <c r="EG7" s="25">
        <v>0.68</v>
      </c>
      <c r="EH7" s="25">
        <v>0.56999999999999995</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2024-01-30T02:10:09Z</cp:lastPrinted>
  <dcterms:created xsi:type="dcterms:W3CDTF">2023-12-05T00:49:55Z</dcterms:created>
  <dcterms:modified xsi:type="dcterms:W3CDTF">2024-01-30T02:22:29Z</dcterms:modified>
  <cp:category/>
</cp:coreProperties>
</file>