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92_湖北水道企業団\"/>
    </mc:Choice>
  </mc:AlternateContent>
  <workbookProtection workbookAlgorithmName="SHA-512" workbookHashValue="GlrMejcF4Nf5Tq8/XYBEmWW72eoMfAX8yC++NkcVthfNWBKsDHT/SJerqpsoR1Ss3TDPO/I3b0rtTkpZt5Aotg==" workbookSaltValue="Nowt7UkHoEc1dhkIZzj+Hg==" workbookSpinCount="100000" lockStructure="1"/>
  <bookViews>
    <workbookView xWindow="0" yWindow="0" windowWidth="28800" windowHeight="128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<sst xmlns="http://schemas.openxmlformats.org/spreadsheetml/2006/main" count="231" uniqueCount="114">
  <si>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</si>
  <si>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</si>
  <si>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</si>
  <si>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</si>
  <si>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</si>
  <si>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</si>
  <si>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</si>
  <si>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</si>
  <si>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</si>
  <si>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</si>
  <si>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</si>
  <si>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</si>
  <si>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</si>
  <si>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</si>
  <si>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</si>
  <si>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</si>
  <si>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</si>
  <si>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</si>
  <si>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</si>
  <si>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</si>
  <si>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</si>
  <si>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</si>
  <si>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</si>
  <si>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</si>
  <si>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</si>
  <si>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</si>
  <si>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</si>
  <si>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</si>
  <si>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</si>
  <si>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</si>
  <si>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</si>
  <si>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</si>
  <si>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</si>
  <si>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</si>
  <si>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</si>
  <si>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</si>
  <si>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</si>
  <si>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</si>
  <si>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</si>
  <si>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</si>
  <si>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</si>
  <si>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</si>
  <si>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</si>
  <si>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</si>
  <si>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</si>
  <si>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</si>
  <si>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</si>
  <si>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</si>
  <si>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</si>
  <si>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</si>
  <si>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</si>
  <si>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</si>
  <si>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</si>
  <si>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</si>
  <si>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</si>
  <si>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</si>
  <si>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</si>
  <si>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</si>
  <si>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</si>
  <si>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</si>
  <si>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</si>
  <si>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</si>
  <si>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</si>
  <si>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</si>
  <si>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</si>
  <si>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</si>
  <si>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</si>
  <si>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</si>
  <si>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</si>
  <si>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</si>
  <si>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</si>
  <si>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</si>
  <si>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</si>
  <si>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</si>
  <si>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</si>
  <si>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</si>
  <si>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</si>
  <si>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</si>
  <si>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</si>
  <si>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</si>
  <si>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</si>
  <si>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</si>
  <si>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</si>
  <si>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</si>
  <si>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</si>
  <si>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</si>
  <si>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</si>
  <si>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</si>
  <si>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</si>
  <si>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</si>
  <si>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</si>
  <si>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</si>
  <si>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湖北水道企業団</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</si>
  <si>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</si>
  <si>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</si>
  <si>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</si>
  <si>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</si>
  <si>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</si>
  <si>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</si>
  <si>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</si>
  <si>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</si>
  <si>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</si>
  <si>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</si>
  <si>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</si>
  <si>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</si>
  <si>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</si>
  <si>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</si>
  <si>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</si>
  <si>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</si>
  <si>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</si>
  <si>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</si>
  <si>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【経常収支比率】昨年度に比べ2%増えてい</t>
    </r>
    <r>
      <rPr>
        <sz val="11"/>
        <rFont val="ＭＳ ゴシック"/>
        <family val="3"/>
        <charset val="128"/>
      </rPr>
      <t>るが，要因の1つに</t>
    </r>
    <r>
      <rPr>
        <sz val="11"/>
        <color theme="1"/>
        <rFont val="ＭＳ ゴシック"/>
        <family val="3"/>
        <charset val="128"/>
      </rPr>
      <t>構成団体からの要請を受け，分水使用量が増加したことにより，一時的に給水収益の増加が見られたこと等が挙げられる。今後も経常収支比率</t>
    </r>
    <r>
      <rPr>
        <sz val="11"/>
        <rFont val="ＭＳ ゴシック"/>
        <family val="3"/>
        <charset val="128"/>
      </rPr>
      <t>100％以上の健全な水準を保つために費用の削減と事業の財源確保が</t>
    </r>
    <r>
      <rPr>
        <sz val="11"/>
        <color theme="1"/>
        <rFont val="ＭＳ ゴシック"/>
        <family val="3"/>
        <charset val="128"/>
      </rPr>
      <t>必要である。
【流動比率】昨年度より増加してい</t>
    </r>
    <r>
      <rPr>
        <sz val="11"/>
        <rFont val="ＭＳ ゴシック"/>
        <family val="3"/>
        <charset val="128"/>
      </rPr>
      <t>るが，</t>
    </r>
    <r>
      <rPr>
        <sz val="11"/>
        <color theme="1"/>
        <rFont val="ＭＳ ゴシック"/>
        <family val="3"/>
        <charset val="128"/>
      </rPr>
      <t>これは昨年に比べ未払金が減ったことによる流動負債の減が主な要因である。今後も発注時期を考慮し</t>
    </r>
    <r>
      <rPr>
        <sz val="11"/>
        <rFont val="ＭＳ ゴシック"/>
        <family val="3"/>
        <charset val="128"/>
      </rPr>
      <t>比率の維持を図る</t>
    </r>
    <r>
      <rPr>
        <sz val="11"/>
        <color theme="1"/>
        <rFont val="ＭＳ ゴシック"/>
        <family val="3"/>
        <charset val="128"/>
      </rPr>
      <t>必要がある。
【企業債残高対給水収益比率】類似団体平均値と比べれば良好な数値だが,令和元年度から経営戦略に基づいた企業債の借入を行っているため，今後上昇していくと考えられる。したがって，この数値を注視しながら</t>
    </r>
    <r>
      <rPr>
        <sz val="11"/>
        <rFont val="ＭＳ ゴシック"/>
        <family val="3"/>
        <charset val="128"/>
      </rPr>
      <t>借入の検討を</t>
    </r>
    <r>
      <rPr>
        <sz val="11"/>
        <color theme="1"/>
        <rFont val="ＭＳ ゴシック"/>
        <family val="3"/>
        <charset val="128"/>
      </rPr>
      <t>行っていく必要がある。
【料金回収率・給水原価】構成団体から下水道料金等徴収業務を受託し徴収業務費用を計上しているため給水原価が高くなる一方で，同受託に伴う収入は供給単価に反映されないため，類似団体平均値と比較し料金回収率が低くなっている。
【施設利用率】昨年度に続き比率が低下している。これは，1日平均配水量の減少によるものである。数値の状況から現有施設ダウンサイジングの検討が必要である。
【有収率】東日本大震災の影響により有収率は大幅に低下したが,漏水調査による修繕や経営戦略に基づく管路更新により年々改善してきている。今後も計画的な管路更新により有収率の向上を図る。</t>
    </r>
    <rPh sb="8" eb="11">
      <t>サクネンド</t>
    </rPh>
    <rPh sb="12" eb="13">
      <t>クラ</t>
    </rPh>
    <rPh sb="23" eb="25">
      <t>ヨウイン</t>
    </rPh>
    <rPh sb="29" eb="33">
      <t>コウセイダンタイ</t>
    </rPh>
    <rPh sb="36" eb="38">
      <t>ヨウセイ</t>
    </rPh>
    <rPh sb="39" eb="40">
      <t>ウ</t>
    </rPh>
    <rPh sb="42" eb="44">
      <t>ブンスイ</t>
    </rPh>
    <rPh sb="58" eb="61">
      <t>イチジテキ</t>
    </rPh>
    <rPh sb="62" eb="64">
      <t>キュウスイ</t>
    </rPh>
    <rPh sb="64" eb="66">
      <t>シュウエキ</t>
    </rPh>
    <rPh sb="67" eb="69">
      <t>ゾウカ</t>
    </rPh>
    <rPh sb="70" eb="71">
      <t>ミ</t>
    </rPh>
    <rPh sb="76" eb="77">
      <t>ナド</t>
    </rPh>
    <rPh sb="78" eb="79">
      <t>ア</t>
    </rPh>
    <rPh sb="87" eb="89">
      <t>ケイジョウ</t>
    </rPh>
    <rPh sb="89" eb="91">
      <t>シュウシ</t>
    </rPh>
    <rPh sb="91" eb="93">
      <t>ヒリツ</t>
    </rPh>
    <rPh sb="97" eb="99">
      <t>イジョウ</t>
    </rPh>
    <rPh sb="100" eb="102">
      <t>ケンゼン</t>
    </rPh>
    <rPh sb="103" eb="105">
      <t>スイジュン</t>
    </rPh>
    <rPh sb="106" eb="107">
      <t>タモ</t>
    </rPh>
    <rPh sb="111" eb="113">
      <t>ヒヨウ</t>
    </rPh>
    <rPh sb="114" eb="116">
      <t>サクゲン</t>
    </rPh>
    <rPh sb="117" eb="119">
      <t>ジギョウ</t>
    </rPh>
    <rPh sb="120" eb="122">
      <t>ザイゲン</t>
    </rPh>
    <rPh sb="122" eb="124">
      <t>カクホ</t>
    </rPh>
    <rPh sb="143" eb="145">
      <t>ゾウカ</t>
    </rPh>
    <rPh sb="154" eb="156">
      <t>サクネン</t>
    </rPh>
    <rPh sb="157" eb="158">
      <t>クラ</t>
    </rPh>
    <rPh sb="159" eb="161">
      <t>ミバライ</t>
    </rPh>
    <rPh sb="161" eb="162">
      <t>キン</t>
    </rPh>
    <rPh sb="163" eb="164">
      <t>ヘ</t>
    </rPh>
    <rPh sb="171" eb="173">
      <t>リュウドウ</t>
    </rPh>
    <rPh sb="173" eb="175">
      <t>フサイ</t>
    </rPh>
    <rPh sb="176" eb="177">
      <t>ゲン</t>
    </rPh>
    <rPh sb="189" eb="191">
      <t>ハッチュウ</t>
    </rPh>
    <rPh sb="191" eb="193">
      <t>ジキ</t>
    </rPh>
    <rPh sb="194" eb="196">
      <t>コウリョ</t>
    </rPh>
    <rPh sb="197" eb="199">
      <t>ヒリツ</t>
    </rPh>
    <rPh sb="200" eb="202">
      <t>イジ</t>
    </rPh>
    <rPh sb="203" eb="204">
      <t>ハカ</t>
    </rPh>
    <rPh sb="205" eb="207">
      <t>ヒツヨウ</t>
    </rPh>
    <rPh sb="226" eb="230">
      <t>ルイジダンタイ</t>
    </rPh>
    <rPh sb="230" eb="232">
      <t>ヘイキン</t>
    </rPh>
    <rPh sb="232" eb="233">
      <t>チ</t>
    </rPh>
    <rPh sb="234" eb="235">
      <t>クラ</t>
    </rPh>
    <rPh sb="246" eb="248">
      <t>レイワ</t>
    </rPh>
    <rPh sb="248" eb="250">
      <t>ガンネン</t>
    </rPh>
    <rPh sb="250" eb="251">
      <t>ド</t>
    </rPh>
    <rPh sb="253" eb="255">
      <t>ケイエイ</t>
    </rPh>
    <rPh sb="255" eb="257">
      <t>センリャク</t>
    </rPh>
    <rPh sb="258" eb="259">
      <t>モト</t>
    </rPh>
    <rPh sb="262" eb="264">
      <t>キギョウ</t>
    </rPh>
    <rPh sb="264" eb="265">
      <t>サイ</t>
    </rPh>
    <rPh sb="266" eb="268">
      <t>カリイレ</t>
    </rPh>
    <rPh sb="269" eb="270">
      <t>オコナ</t>
    </rPh>
    <rPh sb="277" eb="279">
      <t>コンゴ</t>
    </rPh>
    <rPh sb="279" eb="281">
      <t>ジョウショウ</t>
    </rPh>
    <rPh sb="286" eb="287">
      <t>カンガ</t>
    </rPh>
    <rPh sb="309" eb="311">
      <t>カリイレ</t>
    </rPh>
    <rPh sb="312" eb="314">
      <t>ケントウ</t>
    </rPh>
    <rPh sb="366" eb="368">
      <t>ケイジョウ</t>
    </rPh>
    <rPh sb="447" eb="448">
      <t>ツヅ</t>
    </rPh>
    <rPh sb="464" eb="465">
      <t>ニチ</t>
    </rPh>
    <rPh sb="465" eb="467">
      <t>ヘイキン</t>
    </rPh>
    <rPh sb="482" eb="484">
      <t>スウチ</t>
    </rPh>
    <rPh sb="485" eb="487">
      <t>ジョウキョウ</t>
    </rPh>
    <rPh sb="489" eb="491">
      <t>ゲンユウ</t>
    </rPh>
    <rPh sb="491" eb="493">
      <t>シセツ</t>
    </rPh>
    <rPh sb="502" eb="504">
      <t>ケントウ</t>
    </rPh>
    <rPh sb="505" eb="507">
      <t>ヒツヨウ</t>
    </rPh>
    <rPh sb="524" eb="526">
      <t>エイキョウ</t>
    </rPh>
    <rPh sb="542" eb="544">
      <t>ロウスイ</t>
    </rPh>
    <rPh sb="544" eb="546">
      <t>チョウサ</t>
    </rPh>
    <rPh sb="549" eb="551">
      <t>シュウゼン</t>
    </rPh>
    <rPh sb="552" eb="554">
      <t>ケイエイ</t>
    </rPh>
    <rPh sb="554" eb="556">
      <t>センリャク</t>
    </rPh>
    <rPh sb="557" eb="558">
      <t>モト</t>
    </rPh>
    <rPh sb="560" eb="562">
      <t>カンロ</t>
    </rPh>
    <rPh sb="562" eb="564">
      <t>コウシン</t>
    </rPh>
    <rPh sb="567" eb="569">
      <t>ネンネン</t>
    </rPh>
    <rPh sb="569" eb="571">
      <t>カイゼン</t>
    </rPh>
    <rPh sb="578" eb="580">
      <t>コンゴ</t>
    </rPh>
    <rPh sb="581" eb="584">
      <t>ケイカクテキ</t>
    </rPh>
    <rPh sb="585" eb="587">
      <t>カンロ</t>
    </rPh>
    <rPh sb="587" eb="589">
      <t>コウシン</t>
    </rPh>
    <rPh sb="592" eb="595">
      <t>ユウシュウリツ</t>
    </rPh>
    <phoneticPr fontId="16"/>
  </si>
  <si>
    <t>【有形固定資産減価償却率】令和元年度から経営戦略に基づいて老朽施設・管路の更新を進めているが，依然として平均値より高い水準となっており，資産の老朽化が顕著にあらわれている。今後も，積極的に老朽施設・管路の更新を進めていく必要がある。
【管路経年化率】昨年度と横ばいで依然として高い水準となっている。法定耐用年数を超過した管路が非常に多く，類似団体よりも管路更新の緊急性が高いことが分かり，経営戦略に基づいた計画的な管路更新を進めていく必要がある。
【管路更新率】昨年度と同様の率だが，令和元年度から経営戦略に基づく企業債の借入により財源を確保し，管路更新事業費を増額した。今後も，同様に財源を確保しながら更新率の向上を図る。</t>
    <rPh sb="20" eb="22">
      <t>ケイエイ</t>
    </rPh>
    <rPh sb="22" eb="24">
      <t>センリャク</t>
    </rPh>
    <rPh sb="25" eb="26">
      <t>モト</t>
    </rPh>
    <rPh sb="52" eb="54">
      <t>ヘイキン</t>
    </rPh>
    <rPh sb="54" eb="55">
      <t>チ</t>
    </rPh>
    <rPh sb="57" eb="58">
      <t>タカ</t>
    </rPh>
    <rPh sb="59" eb="61">
      <t>スイジュン</t>
    </rPh>
    <rPh sb="68" eb="70">
      <t>シサン</t>
    </rPh>
    <rPh sb="71" eb="73">
      <t>ロウキュウ</t>
    </rPh>
    <rPh sb="73" eb="74">
      <t>カ</t>
    </rPh>
    <rPh sb="75" eb="77">
      <t>ケンチョ</t>
    </rPh>
    <rPh sb="86" eb="88">
      <t>コンゴ</t>
    </rPh>
    <rPh sb="90" eb="93">
      <t>セッキョクテキ</t>
    </rPh>
    <rPh sb="94" eb="96">
      <t>ロウキュウ</t>
    </rPh>
    <rPh sb="96" eb="98">
      <t>シセツ</t>
    </rPh>
    <rPh sb="99" eb="101">
      <t>カンロ</t>
    </rPh>
    <rPh sb="102" eb="104">
      <t>コウシン</t>
    </rPh>
    <rPh sb="118" eb="120">
      <t>カンロ</t>
    </rPh>
    <rPh sb="120" eb="123">
      <t>ケイネンカ</t>
    </rPh>
    <rPh sb="123" eb="124">
      <t>リツ</t>
    </rPh>
    <rPh sb="125" eb="128">
      <t>サクネンド</t>
    </rPh>
    <rPh sb="129" eb="130">
      <t>ヨコ</t>
    </rPh>
    <rPh sb="133" eb="135">
      <t>イゼン</t>
    </rPh>
    <rPh sb="138" eb="139">
      <t>タカ</t>
    </rPh>
    <rPh sb="140" eb="142">
      <t>スイジュン</t>
    </rPh>
    <rPh sb="149" eb="151">
      <t>ホウテイ</t>
    </rPh>
    <rPh sb="151" eb="153">
      <t>タイヨウ</t>
    </rPh>
    <rPh sb="153" eb="155">
      <t>ネンスウ</t>
    </rPh>
    <rPh sb="156" eb="158">
      <t>チョウカ</t>
    </rPh>
    <rPh sb="160" eb="162">
      <t>カンロ</t>
    </rPh>
    <rPh sb="163" eb="165">
      <t>ヒジョウ</t>
    </rPh>
    <rPh sb="166" eb="167">
      <t>オオ</t>
    </rPh>
    <rPh sb="169" eb="171">
      <t>ルイジ</t>
    </rPh>
    <rPh sb="171" eb="173">
      <t>ダンタイ</t>
    </rPh>
    <rPh sb="176" eb="178">
      <t>カンロ</t>
    </rPh>
    <rPh sb="178" eb="180">
      <t>コウシン</t>
    </rPh>
    <rPh sb="185" eb="186">
      <t>タカ</t>
    </rPh>
    <rPh sb="190" eb="191">
      <t>ワ</t>
    </rPh>
    <rPh sb="194" eb="198">
      <t>ケイエイセンリャク</t>
    </rPh>
    <rPh sb="199" eb="200">
      <t>モト</t>
    </rPh>
    <rPh sb="203" eb="206">
      <t>ケイカクテキ</t>
    </rPh>
    <rPh sb="207" eb="209">
      <t>カンロ</t>
    </rPh>
    <rPh sb="209" eb="211">
      <t>コウシン</t>
    </rPh>
    <rPh sb="212" eb="213">
      <t>スス</t>
    </rPh>
    <rPh sb="217" eb="219">
      <t>ヒツヨウ</t>
    </rPh>
    <rPh sb="231" eb="234">
      <t>サクネンド</t>
    </rPh>
    <rPh sb="235" eb="237">
      <t>ドウヨウ</t>
    </rPh>
    <rPh sb="238" eb="239">
      <t>リツ</t>
    </rPh>
    <rPh sb="249" eb="251">
      <t>ケイエイ</t>
    </rPh>
    <rPh sb="251" eb="253">
      <t>センリャク</t>
    </rPh>
    <rPh sb="254" eb="255">
      <t>モト</t>
    </rPh>
    <rPh sb="257" eb="259">
      <t>キギョウ</t>
    </rPh>
    <rPh sb="259" eb="260">
      <t>サイ</t>
    </rPh>
    <rPh sb="261" eb="263">
      <t>カリイレ</t>
    </rPh>
    <rPh sb="266" eb="268">
      <t>ザイゲン</t>
    </rPh>
    <rPh sb="269" eb="271">
      <t>カクホ</t>
    </rPh>
    <rPh sb="273" eb="275">
      <t>カンロ</t>
    </rPh>
    <rPh sb="275" eb="277">
      <t>コウシン</t>
    </rPh>
    <rPh sb="277" eb="279">
      <t>ジギョウ</t>
    </rPh>
    <rPh sb="279" eb="280">
      <t>ヒ</t>
    </rPh>
    <rPh sb="281" eb="283">
      <t>ゾウガク</t>
    </rPh>
    <rPh sb="290" eb="292">
      <t>ドウヨウ</t>
    </rPh>
    <phoneticPr fontId="16"/>
  </si>
  <si>
    <r>
      <t>人口減少に伴い給水収益がますます減少することが予測される。このため，さらなるコスト縮減，維持管理費の削減等により経常収支比率や給水原価の改善を図る。
また，施設利用率については，施設の整備を進めていくと同時にダウンサイジングの計画を立案実行し改善を図</t>
    </r>
    <r>
      <rPr>
        <sz val="11"/>
        <rFont val="ＭＳ ゴシック"/>
        <family val="3"/>
        <charset val="128"/>
      </rPr>
      <t>る必要がある。</t>
    </r>
    <r>
      <rPr>
        <sz val="11"/>
        <color theme="1"/>
        <rFont val="ＭＳ ゴシック"/>
        <family val="3"/>
        <charset val="128"/>
      </rPr>
      <t xml:space="preserve">
経営戦略により策定した令和元年度から10年間の事業計画実現のため，企業債等による財源確保をしながら計画的に事業を実施し，健全経営に努める。</t>
    </r>
    <rPh sb="0" eb="4">
      <t>ジンコウゲンショウ</t>
    </rPh>
    <rPh sb="5" eb="6">
      <t>トモナ</t>
    </rPh>
    <rPh sb="7" eb="9">
      <t>キュウスイ</t>
    </rPh>
    <rPh sb="9" eb="11">
      <t>シュウエキ</t>
    </rPh>
    <rPh sb="16" eb="18">
      <t>ゲンショウ</t>
    </rPh>
    <rPh sb="23" eb="25">
      <t>ヨソク</t>
    </rPh>
    <rPh sb="60" eb="62">
      <t>キュウスイ</t>
    </rPh>
    <rPh sb="62" eb="64">
      <t>ゲンカ</t>
    </rPh>
    <rPh sb="68" eb="69">
      <t>ハカ</t>
    </rPh>
    <rPh sb="86" eb="88">
      <t>シセツ</t>
    </rPh>
    <rPh sb="123" eb="125">
      <t>ヒツヨウ</t>
    </rPh>
    <rPh sb="130" eb="134">
      <t>ケイエイセンリャク</t>
    </rPh>
    <rPh sb="137" eb="139">
      <t>サクテイ</t>
    </rPh>
    <rPh sb="150" eb="152">
      <t>ネンカン</t>
    </rPh>
    <rPh sb="153" eb="155">
      <t>ジギョウ</t>
    </rPh>
    <rPh sb="155" eb="157">
      <t>ケイカク</t>
    </rPh>
    <rPh sb="157" eb="159">
      <t>ジツゲン</t>
    </rPh>
    <rPh sb="163" eb="165">
      <t>キギョウ</t>
    </rPh>
    <rPh sb="165" eb="166">
      <t>サイ</t>
    </rPh>
    <rPh sb="166" eb="167">
      <t>トウ</t>
    </rPh>
    <rPh sb="170" eb="172">
      <t>ザイゲン</t>
    </rPh>
    <rPh sb="172" eb="174">
      <t>カクホ</t>
    </rPh>
    <rPh sb="179" eb="182">
      <t>ケイカクテキ</t>
    </rPh>
    <rPh sb="183" eb="185">
      <t>ジギョウ</t>
    </rPh>
    <rPh sb="186" eb="188">
      <t>ジッシ</t>
    </rPh>
    <rPh sb="190" eb="192">
      <t>ケンゼン</t>
    </rPh>
    <rPh sb="192" eb="194">
      <t>ケイエイ</t>
    </rPh>
    <rPh sb="195" eb="196">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</si>
</sst>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0.45</c:v>
                </c:pt>
                <c:pt idx="1">
                  <c:v>0.56000000000000005</c:v>
                </c:pt>
                <c:pt idx="2">
                  <c:v>0.45</c:v>
                </c:pt>
                <c:pt idx="3">
                  <c:v>0.55000000000000004</c:v>
                </c:pt>
                <c:pt idx="4">
                  <c:v>0.55000000000000004</c:v>
                </c:pt>
              </c:numCache>
            </c:numRef>
          </c:val>
          <c:extLst>
            <c:ext xmlns:c16="http://schemas.microsoft.com/office/drawing/2014/chart" uri="{C3380CC4-5D6E-409C-BE32-E72D297353CC}">
              <c16:uniqueId val="{00000000-9CF7-432F-B300-0D23C116D8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CF7-432F-B300-0D23C116D8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52.82</c:v>
                </c:pt>
                <c:pt idx="1">
                  <c:v>51.95</c:v>
                </c:pt>
                <c:pt idx="2">
                  <c:v>52.13</c:v>
                </c:pt>
                <c:pt idx="3">
                  <c:v>51.88</c:v>
                </c:pt>
                <c:pt idx="4">
                  <c:v>50.89</c:v>
                </c:pt>
              </c:numCache>
            </c:numRef>
          </c:val>
          <c:extLst>
            <c:ext xmlns:c16="http://schemas.microsoft.com/office/drawing/2014/chart" uri="{C3380CC4-5D6E-409C-BE32-E72D297353CC}">
              <c16:uniqueId val="{00000000-DEE1-4E08-AD58-6C68B1C13E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EE1-4E08-AD58-6C68B1C13E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89.86</c:v>
                </c:pt>
                <c:pt idx="1">
                  <c:v>90.25</c:v>
                </c:pt>
                <c:pt idx="2">
                  <c:v>90.43</c:v>
                </c:pt>
                <c:pt idx="3">
                  <c:v>91.36</c:v>
                </c:pt>
                <c:pt idx="4">
                  <c:v>93.34</c:v>
                </c:pt>
              </c:numCache>
            </c:numRef>
          </c:val>
          <c:extLst>
            <c:ext xmlns:c16="http://schemas.microsoft.com/office/drawing/2014/chart" uri="{C3380CC4-5D6E-409C-BE32-E72D297353CC}">
              <c16:uniqueId val="{00000000-BBFA-4A0D-9938-1433DE7750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BFA-4A0D-9938-1433DE7750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106.01</c:v>
                </c:pt>
                <c:pt idx="1">
                  <c:v>105.77</c:v>
                </c:pt>
                <c:pt idx="2">
                  <c:v>104.9</c:v>
                </c:pt>
                <c:pt idx="3">
                  <c:v>104.98</c:v>
                </c:pt>
                <c:pt idx="4">
                  <c:v>107.19</c:v>
                </c:pt>
              </c:numCache>
            </c:numRef>
          </c:val>
          <c:extLst>
            <c:ext xmlns:c16="http://schemas.microsoft.com/office/drawing/2014/chart" uri="{C3380CC4-5D6E-409C-BE32-E72D297353CC}">
              <c16:uniqueId val="{00000000-450A-4D9A-847F-91A0653498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450A-4D9A-847F-91A0653498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51.94</c:v>
                </c:pt>
                <c:pt idx="1">
                  <c:v>53.21</c:v>
                </c:pt>
                <c:pt idx="2">
                  <c:v>54.17</c:v>
                </c:pt>
                <c:pt idx="3">
                  <c:v>55.09</c:v>
                </c:pt>
                <c:pt idx="4">
                  <c:v>55.96</c:v>
                </c:pt>
              </c:numCache>
            </c:numRef>
          </c:val>
          <c:extLst>
            <c:ext xmlns:c16="http://schemas.microsoft.com/office/drawing/2014/chart" uri="{C3380CC4-5D6E-409C-BE32-E72D297353CC}">
              <c16:uniqueId val="{00000000-F83E-4823-B5BC-22B8C81112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F83E-4823-B5BC-22B8C81112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29.08</c:v>
                </c:pt>
                <c:pt idx="1">
                  <c:v>29.3</c:v>
                </c:pt>
                <c:pt idx="2">
                  <c:v>27.62</c:v>
                </c:pt>
                <c:pt idx="3">
                  <c:v>27.35</c:v>
                </c:pt>
                <c:pt idx="4">
                  <c:v>27.35</c:v>
                </c:pt>
              </c:numCache>
            </c:numRef>
          </c:val>
          <c:extLst>
            <c:ext xmlns:c16="http://schemas.microsoft.com/office/drawing/2014/chart" uri="{C3380CC4-5D6E-409C-BE32-E72D297353CC}">
              <c16:uniqueId val="{00000000-8378-41A3-BB71-58BF92701F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378-41A3-BB71-58BF92701F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D1-42EE-8F68-F068A36DFD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DD1-42EE-8F68-F068A36DFD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364.31</c:v>
                </c:pt>
                <c:pt idx="1">
                  <c:v>305.86</c:v>
                </c:pt>
                <c:pt idx="2">
                  <c:v>304.95999999999998</c:v>
                </c:pt>
                <c:pt idx="3">
                  <c:v>258.47000000000003</c:v>
                </c:pt>
                <c:pt idx="4">
                  <c:v>324.08999999999997</c:v>
                </c:pt>
              </c:numCache>
            </c:numRef>
          </c:val>
          <c:extLst>
            <c:ext xmlns:c16="http://schemas.microsoft.com/office/drawing/2014/chart" uri="{C3380CC4-5D6E-409C-BE32-E72D297353CC}">
              <c16:uniqueId val="{00000000-6589-4296-A8D9-B8676BF277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589-4296-A8D9-B8676BF277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156.4</c:v>
                </c:pt>
                <c:pt idx="1">
                  <c:v>148.33000000000001</c:v>
                </c:pt>
                <c:pt idx="2">
                  <c:v>137.44999999999999</c:v>
                </c:pt>
                <c:pt idx="3">
                  <c:v>137.96</c:v>
                </c:pt>
                <c:pt idx="4">
                  <c:v>141.72999999999999</c:v>
                </c:pt>
              </c:numCache>
            </c:numRef>
          </c:val>
          <c:extLst>
            <c:ext xmlns:c16="http://schemas.microsoft.com/office/drawing/2014/chart" uri="{C3380CC4-5D6E-409C-BE32-E72D297353CC}">
              <c16:uniqueId val="{00000000-8A62-43A2-898C-011D98D874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8A62-43A2-898C-011D98D874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100.2</c:v>
                </c:pt>
                <c:pt idx="1">
                  <c:v>100.43</c:v>
                </c:pt>
                <c:pt idx="2">
                  <c:v>100.89</c:v>
                </c:pt>
                <c:pt idx="3">
                  <c:v>100.57</c:v>
                </c:pt>
                <c:pt idx="4">
                  <c:v>102.73</c:v>
                </c:pt>
              </c:numCache>
            </c:numRef>
          </c:val>
          <c:extLst>
            <c:ext xmlns:c16="http://schemas.microsoft.com/office/drawing/2014/chart" uri="{C3380CC4-5D6E-409C-BE32-E72D297353CC}">
              <c16:uniqueId val="{00000000-2976-4ADC-A6F6-A49EAB36B8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2976-4ADC-A6F6-A49EAB36B8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217.69</c:v>
                </c:pt>
                <c:pt idx="1">
                  <c:v>218.2</c:v>
                </c:pt>
                <c:pt idx="2">
                  <c:v>217.7</c:v>
                </c:pt>
                <c:pt idx="3">
                  <c:v>219.38</c:v>
                </c:pt>
                <c:pt idx="4">
                  <c:v>212.81</c:v>
                </c:pt>
              </c:numCache>
            </c:numRef>
          </c:val>
          <c:extLst>
            <c:ext xmlns:c16="http://schemas.microsoft.com/office/drawing/2014/chart" uri="{C3380CC4-5D6E-409C-BE32-E72D297353CC}">
              <c16:uniqueId val="{00000000-4E5C-4179-A857-BFAB9CCD94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4E5C-4179-A857-BFAB9CCD94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Y5" sqref="AY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湖北水道企業団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その他</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76.34</v>
      </c>
      <c r="J10" s="68"/>
      <c r="K10" s="68"/>
      <c r="L10" s="68"/>
      <c r="M10" s="68"/>
      <c r="N10" s="68"/>
      <c r="O10" s="69"/>
      <c r="P10" s="70">
        <f>データ!$P$6</f>
        <v>41.75</v>
      </c>
      <c r="Q10" s="70"/>
      <c r="R10" s="70"/>
      <c r="S10" s="70"/>
      <c r="T10" s="70"/>
      <c r="U10" s="70"/>
      <c r="V10" s="70"/>
      <c r="W10" s="71">
        <f>データ!$Q$6</f>
        <v>4213</v>
      </c>
      <c r="X10" s="71"/>
      <c r="Y10" s="71"/>
      <c r="Z10" s="71"/>
      <c r="AA10" s="71"/>
      <c r="AB10" s="71"/>
      <c r="AC10" s="71"/>
      <c r="AD10" s="2"/>
      <c r="AE10" s="2"/>
      <c r="AF10" s="2"/>
      <c r="AG10" s="2"/>
      <c r="AH10" s="4"/>
      <c r="AI10" s="4"/>
      <c r="AJ10" s="4"/>
      <c r="AK10" s="4"/>
      <c r="AL10" s="71">
        <f>データ!$U$6</f>
        <v>51451</v>
      </c>
      <c r="AM10" s="71"/>
      <c r="AN10" s="71"/>
      <c r="AO10" s="71"/>
      <c r="AP10" s="71"/>
      <c r="AQ10" s="71"/>
      <c r="AR10" s="71"/>
      <c r="AS10" s="71"/>
      <c r="AT10" s="67">
        <f>データ!$V$6</f>
        <v>68.03</v>
      </c>
      <c r="AU10" s="68"/>
      <c r="AV10" s="68"/>
      <c r="AW10" s="68"/>
      <c r="AX10" s="68"/>
      <c r="AY10" s="68"/>
      <c r="AZ10" s="68"/>
      <c r="BA10" s="68"/>
      <c r="BB10" s="70">
        <f>データ!$W$6</f>
        <v>756.3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fLcQSfDRfbqegN2MNUVkfuxmO0LcjINlf08myGena7m2svt+dTYVaExjdzYbGmeyULFIvVhFkknJ7186EaQIA==" saltValue="cm28n5BuickRTDUeqG25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88421</v>
      </c>
      <c r="D6" s="34">
        <f t="shared" si="3"/>
        <v>46</v>
      </c>
      <c r="E6" s="34">
        <f t="shared" si="3"/>
        <v>1</v>
      </c>
      <c r="F6" s="34">
        <f t="shared" si="3"/>
        <v>0</v>
      </c>
      <c r="G6" s="34">
        <f t="shared" si="3"/>
        <v>1</v>
      </c>
      <c r="H6" s="34" t="str">
        <f t="shared" si="3"/>
        <v>茨城県　湖北水道企業団</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76.34</v>
      </c>
      <c r="P6" s="35">
        <f t="shared" si="3"/>
        <v>41.75</v>
      </c>
      <c r="Q6" s="35">
        <f t="shared" si="3"/>
        <v>4213</v>
      </c>
      <c r="R6" s="35" t="str">
        <f t="shared" si="3"/>
        <v>-</v>
      </c>
      <c r="S6" s="35" t="str">
        <f t="shared" si="3"/>
        <v>-</v>
      </c>
      <c r="T6" s="35" t="str">
        <f t="shared" si="3"/>
        <v>-</v>
      </c>
      <c r="U6" s="35">
        <f t="shared" si="3"/>
        <v>51451</v>
      </c>
      <c r="V6" s="35">
        <f t="shared" si="3"/>
        <v>68.03</v>
      </c>
      <c r="W6" s="35">
        <f t="shared" si="3"/>
        <v>756.3</v>
      </c>
      <c r="X6" s="36">
        <f>IF(X7="",NA(),X7)</f>
        <v>106.01</v>
      </c>
      <c r="Y6" s="36">
        <f t="shared" ref="Y6:AG6" si="4">IF(Y7="",NA(),Y7)</f>
        <v>105.77</v>
      </c>
      <c r="Z6" s="36">
        <f t="shared" si="4"/>
        <v>104.9</v>
      </c>
      <c r="AA6" s="36">
        <f t="shared" si="4"/>
        <v>104.98</v>
      </c>
      <c r="AB6" s="36">
        <f t="shared" si="4"/>
        <v>107.19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364.31</v>
      </c>
      <c r="AU6" s="36">
        <f t="shared" ref="AU6:BC6" si="6">IF(AU7="",NA(),AU7)</f>
        <v>305.86</v>
      </c>
      <c r="AV6" s="36">
        <f t="shared" si="6"/>
        <v>304.95999999999998</v>
      </c>
      <c r="AW6" s="36">
        <f t="shared" si="6"/>
        <v>258.47000000000003</v>
      </c>
      <c r="AX6" s="36">
        <f t="shared" si="6"/>
        <v>324.08999999999997</v>
      </c>
      <c r="AY6" s="36">
        <f t="shared" si="6"/>
        <v>357.82</v>
      </c>
      <c r="AZ6" s="36">
        <f t="shared" si="6"/>
        <v>355.5</v>
      </c>
      <c r="BA6" s="36">
        <f t="shared" si="6"/>
        <v>349.83</v>
      </c>
      <c r="BB6" s="36">
        <f t="shared" si="6"/>
        <v>360.86</v>
      </c>
      <c r="BC6" s="36">
        <f t="shared" si="6"/>
        <v>350.79</v>
      </c>
      <c r="BD6" s="35" t="str">
        <f>IF(BD7="","",IF(BD7="-","【-】","【"&amp;SUBSTITUTE(TEXT(BD7,"#,##0.00"),"-","△")&amp;"】"))</f>
        <v>【260.31】</v>
      </c>
      <c r="BE6" s="36">
        <f>IF(BE7="",NA(),BE7)</f>
        <v>156.4</v>
      </c>
      <c r="BF6" s="36">
        <f t="shared" ref="BF6:BN6" si="7">IF(BF7="",NA(),BF7)</f>
        <v>148.33000000000001</v>
      </c>
      <c r="BG6" s="36">
        <f t="shared" si="7"/>
        <v>137.44999999999999</v>
      </c>
      <c r="BH6" s="36">
        <f t="shared" si="7"/>
        <v>137.96</v>
      </c>
      <c r="BI6" s="36">
        <f t="shared" si="7"/>
        <v>141.72999999999999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100.2</v>
      </c>
      <c r="BQ6" s="36">
        <f t="shared" ref="BQ6:BY6" si="8">IF(BQ7="",NA(),BQ7)</f>
        <v>100.43</v>
      </c>
      <c r="BR6" s="36">
        <f t="shared" si="8"/>
        <v>100.89</v>
      </c>
      <c r="BS6" s="36">
        <f t="shared" si="8"/>
        <v>100.57</v>
      </c>
      <c r="BT6" s="36">
        <f t="shared" si="8"/>
        <v>102.73</v>
      </c>
      <c r="BU6" s="36">
        <f t="shared" si="8"/>
        <v>106.01</v>
      </c>
      <c r="BV6" s="36">
        <f t="shared" si="8"/>
        <v>104.57</v>
      </c>
      <c r="BW6" s="36">
        <f t="shared" si="8"/>
        <v>103.54</v>
      </c>
      <c r="BX6" s="36">
        <f t="shared" si="8"/>
        <v>103.32</v>
      </c>
      <c r="BY6" s="36">
        <f t="shared" si="8"/>
        <v>100.85</v>
      </c>
      <c r="BZ6" s="35" t="str">
        <f>IF(BZ7="","",IF(BZ7="-","【-】","【"&amp;SUBSTITUTE(TEXT(BZ7,"#,##0.00"),"-","△")&amp;"】"))</f>
        <v>【100.05】</v>
      </c>
      <c r="CA6" s="36">
        <f>IF(CA7="",NA(),CA7)</f>
        <v>217.69</v>
      </c>
      <c r="CB6" s="36">
        <f t="shared" ref="CB6:CJ6" si="9">IF(CB7="",NA(),CB7)</f>
        <v>218.2</v>
      </c>
      <c r="CC6" s="36">
        <f t="shared" si="9"/>
        <v>217.7</v>
      </c>
      <c r="CD6" s="36">
        <f t="shared" si="9"/>
        <v>219.38</v>
      </c>
      <c r="CE6" s="36">
        <f t="shared" si="9"/>
        <v>212.81</v>
      </c>
      <c r="CF6" s="36">
        <f t="shared" si="9"/>
        <v>162.24</v>
      </c>
      <c r="CG6" s="36">
        <f t="shared" si="9"/>
        <v>165.47</v>
      </c>
      <c r="CH6" s="36">
        <f t="shared" si="9"/>
        <v>167.46</v>
      </c>
      <c r="CI6" s="36">
        <f t="shared" si="9"/>
        <v>168.56</v>
      </c>
      <c r="CJ6" s="36">
        <f t="shared" si="9"/>
        <v>167.1</v>
      </c>
      <c r="CK6" s="35" t="str">
        <f>IF(CK7="","",IF(CK7="-","【-】","【"&amp;SUBSTITUTE(TEXT(CK7,"#,##0.00"),"-","△")&amp;"】"))</f>
        <v>【166.40】</v>
      </c>
      <c r="CL6" s="36">
        <f>IF(CL7="",NA(),CL7)</f>
        <v>52.82</v>
      </c>
      <c r="CM6" s="36">
        <f t="shared" ref="CM6:CU6" si="10">IF(CM7="",NA(),CM7)</f>
        <v>51.95</v>
      </c>
      <c r="CN6" s="36">
        <f t="shared" si="10"/>
        <v>52.13</v>
      </c>
      <c r="CO6" s="36">
        <f t="shared" si="10"/>
        <v>51.88</v>
      </c>
      <c r="CP6" s="36">
        <f t="shared" si="10"/>
        <v>50.89</v>
      </c>
      <c r="CQ6" s="36">
        <f t="shared" si="10"/>
        <v>59.11</v>
      </c>
      <c r="CR6" s="36">
        <f t="shared" si="10"/>
        <v>59.74</v>
      </c>
      <c r="CS6" s="36">
        <f t="shared" si="10"/>
        <v>59.46</v>
      </c>
      <c r="CT6" s="36">
        <f t="shared" si="10"/>
        <v>59.51</v>
      </c>
      <c r="CU6" s="36">
        <f t="shared" si="10"/>
        <v>59.91</v>
      </c>
      <c r="CV6" s="35" t="str">
        <f>IF(CV7="","",IF(CV7="-","【-】","【"&amp;SUBSTITUTE(TEXT(CV7,"#,##0.00"),"-","△")&amp;"】"))</f>
        <v>【60.69】</v>
      </c>
      <c r="CW6" s="36">
        <f>IF(CW7="",NA(),CW7)</f>
        <v>89.86</v>
      </c>
      <c r="CX6" s="36">
        <f t="shared" ref="CX6:DF6" si="11">IF(CX7="",NA(),CX7)</f>
        <v>90.25</v>
      </c>
      <c r="CY6" s="36">
        <f t="shared" si="11"/>
        <v>90.43</v>
      </c>
      <c r="CZ6" s="36">
        <f t="shared" si="11"/>
        <v>91.36</v>
      </c>
      <c r="DA6" s="36">
        <f t="shared" si="11"/>
        <v>93.34</v>
      </c>
      <c r="DB6" s="36">
        <f t="shared" si="11"/>
        <v>87.91</v>
      </c>
      <c r="DC6" s="36">
        <f t="shared" si="11"/>
        <v>87.28</v>
      </c>
      <c r="DD6" s="36">
        <f t="shared" si="11"/>
        <v>87.41</v>
      </c>
      <c r="DE6" s="36">
        <f t="shared" si="11"/>
        <v>87.08</v>
      </c>
      <c r="DF6" s="36">
        <f t="shared" si="11"/>
        <v>87.26</v>
      </c>
      <c r="DG6" s="35" t="str">
        <f>IF(DG7="","",IF(DG7="-","【-】","【"&amp;SUBSTITUTE(TEXT(DG7,"#,##0.00"),"-","△")&amp;"】"))</f>
        <v>【89.82】</v>
      </c>
      <c r="DH6" s="36">
        <f>IF(DH7="",NA(),DH7)</f>
        <v>51.94</v>
      </c>
      <c r="DI6" s="36">
        <f t="shared" ref="DI6:DQ6" si="12">IF(DI7="",NA(),DI7)</f>
        <v>53.21</v>
      </c>
      <c r="DJ6" s="36">
        <f t="shared" si="12"/>
        <v>54.17</v>
      </c>
      <c r="DK6" s="36">
        <f t="shared" si="12"/>
        <v>55.09</v>
      </c>
      <c r="DL6" s="36">
        <f t="shared" si="12"/>
        <v>55.96</v>
      </c>
      <c r="DM6" s="36">
        <f t="shared" si="12"/>
        <v>46.88</v>
      </c>
      <c r="DN6" s="36">
        <f t="shared" si="12"/>
        <v>46.94</v>
      </c>
      <c r="DO6" s="36">
        <f t="shared" si="12"/>
        <v>47.62</v>
      </c>
      <c r="DP6" s="36">
        <f t="shared" si="12"/>
        <v>48.55</v>
      </c>
      <c r="DQ6" s="36">
        <f t="shared" si="12"/>
        <v>49.2</v>
      </c>
      <c r="DR6" s="35" t="str">
        <f>IF(DR7="","",IF(DR7="-","【-】","【"&amp;SUBSTITUTE(TEXT(DR7,"#,##0.00"),"-","△")&amp;"】"))</f>
        <v>【50.19】</v>
      </c>
      <c r="DS6" s="36">
        <f>IF(DS7="",NA(),DS7)</f>
        <v>29.08</v>
      </c>
      <c r="DT6" s="36">
        <f t="shared" ref="DT6:EB6" si="13">IF(DT7="",NA(),DT7)</f>
        <v>29.3</v>
      </c>
      <c r="DU6" s="36">
        <f t="shared" si="13"/>
        <v>27.62</v>
      </c>
      <c r="DV6" s="36">
        <f t="shared" si="13"/>
        <v>27.35</v>
      </c>
      <c r="DW6" s="36">
        <f t="shared" si="13"/>
        <v>27.35</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0.45</v>
      </c>
      <c r="EE6" s="36">
        <f t="shared" ref="EE6:EM6" si="14">IF(EE7="",NA(),EE7)</f>
        <v>0.56000000000000005</v>
      </c>
      <c r="EF6" s="36">
        <f t="shared" si="14"/>
        <v>0.45</v>
      </c>
      <c r="EG6" s="36">
        <f t="shared" si="14"/>
        <v>0.55000000000000004</v>
      </c>
      <c r="EH6" s="36">
        <f t="shared" si="14"/>
        <v>0.55000000000000004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88421</v>
      </c>
      <c r="D7" s="38">
        <v>46</v>
      </c>
      <c r="E7" s="38">
        <v>1</v>
      </c>
      <c r="F7" s="38">
        <v>0</v>
      </c>
      <c r="G7" s="38">
        <v>1</v>
      </c>
      <c r="H7" s="38" t="s">
        <v>92</v>
      </c>
      <c r="I7" s="38" t="s">
        <v>93</v>
      </c>
      <c r="J7" s="38" t="s">
        <v>94</v>
      </c>
      <c r="K7" s="38" t="s">
        <v>95</v>
      </c>
      <c r="L7" s="38" t="s">
        <v>96</v>
      </c>
      <c r="M7" s="38" t="s">
        <v>97</v>
      </c>
      <c r="N7" s="39" t="s">
        <v>98</v>
      </c>
      <c r="O7" s="39">
        <v>76.34</v>
      </c>
      <c r="P7" s="39">
        <v>41.75</v>
      </c>
      <c r="Q7" s="39">
        <v>4213</v>
      </c>
      <c r="R7" s="39" t="s">
        <v>98</v>
      </c>
      <c r="S7" s="39" t="s">
        <v>98</v>
      </c>
      <c r="T7" s="39" t="s">
        <v>98</v>
      </c>
      <c r="U7" s="39">
        <v>51451</v>
      </c>
      <c r="V7" s="39">
        <v>68.03</v>
      </c>
      <c r="W7" s="39">
        <v>756.3</v>
      </c>
      <c r="X7" s="39">
        <v>106.01</v>
      </c>
      <c r="Y7" s="39">
        <v>105.77</v>
      </c>
      <c r="Z7" s="39">
        <v>104.9</v>
      </c>
      <c r="AA7" s="39">
        <v>104.98</v>
      </c>
      <c r="AB7" s="39">
        <v>107.19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364.31</v>
      </c>
      <c r="AU7" s="39">
        <v>305.86</v>
      </c>
      <c r="AV7" s="39">
        <v>304.95999999999998</v>
      </c>
      <c r="AW7" s="39">
        <v>258.47000000000003</v>
      </c>
      <c r="AX7" s="39">
        <v>324.08999999999997</v>
      </c>
      <c r="AY7" s="39">
        <v>357.82</v>
      </c>
      <c r="AZ7" s="39">
        <v>355.5</v>
      </c>
      <c r="BA7" s="39">
        <v>349.83</v>
      </c>
      <c r="BB7" s="39">
        <v>360.86</v>
      </c>
      <c r="BC7" s="39">
        <v>350.79</v>
      </c>
      <c r="BD7" s="39">
        <v>260.31</v>
      </c>
      <c r="BE7" s="39">
        <v>156.4</v>
      </c>
      <c r="BF7" s="39">
        <v>148.33000000000001</v>
      </c>
      <c r="BG7" s="39">
        <v>137.44999999999999</v>
      </c>
      <c r="BH7" s="39">
        <v>137.96</v>
      </c>
      <c r="BI7" s="39">
        <v>141.72999999999999</v>
      </c>
      <c r="BJ7" s="39">
        <v>307.45999999999998</v>
      </c>
      <c r="BK7" s="39">
        <v>312.58</v>
      </c>
      <c r="BL7" s="39">
        <v>314.87</v>
      </c>
      <c r="BM7" s="39">
        <v>309.27999999999997</v>
      </c>
      <c r="BN7" s="39">
        <v>322.92</v>
      </c>
      <c r="BO7" s="39">
        <v>275.67</v>
      </c>
      <c r="BP7" s="39">
        <v>100.2</v>
      </c>
      <c r="BQ7" s="39">
        <v>100.43</v>
      </c>
      <c r="BR7" s="39">
        <v>100.89</v>
      </c>
      <c r="BS7" s="39">
        <v>100.57</v>
      </c>
      <c r="BT7" s="39">
        <v>102.73</v>
      </c>
      <c r="BU7" s="39">
        <v>106.01</v>
      </c>
      <c r="BV7" s="39">
        <v>104.57</v>
      </c>
      <c r="BW7" s="39">
        <v>103.54</v>
      </c>
      <c r="BX7" s="39">
        <v>103.32</v>
      </c>
      <c r="BY7" s="39">
        <v>100.85</v>
      </c>
      <c r="BZ7" s="39">
        <v>100.05</v>
      </c>
      <c r="CA7" s="39">
        <v>217.69</v>
      </c>
      <c r="CB7" s="39">
        <v>218.2</v>
      </c>
      <c r="CC7" s="39">
        <v>217.7</v>
      </c>
      <c r="CD7" s="39">
        <v>219.38</v>
      </c>
      <c r="CE7" s="39">
        <v>212.81</v>
      </c>
      <c r="CF7" s="39">
        <v>162.24</v>
      </c>
      <c r="CG7" s="39">
        <v>165.47</v>
      </c>
      <c r="CH7" s="39">
        <v>167.46</v>
      </c>
      <c r="CI7" s="39">
        <v>168.56</v>
      </c>
      <c r="CJ7" s="39">
        <v>167.1</v>
      </c>
      <c r="CK7" s="39">
        <v>166.4</v>
      </c>
      <c r="CL7" s="39">
        <v>52.82</v>
      </c>
      <c r="CM7" s="39">
        <v>51.95</v>
      </c>
      <c r="CN7" s="39">
        <v>52.13</v>
      </c>
      <c r="CO7" s="39">
        <v>51.88</v>
      </c>
      <c r="CP7" s="39">
        <v>50.89</v>
      </c>
      <c r="CQ7" s="39">
        <v>59.11</v>
      </c>
      <c r="CR7" s="39">
        <v>59.74</v>
      </c>
      <c r="CS7" s="39">
        <v>59.46</v>
      </c>
      <c r="CT7" s="39">
        <v>59.51</v>
      </c>
      <c r="CU7" s="39">
        <v>59.91</v>
      </c>
      <c r="CV7" s="39">
        <v>60.69</v>
      </c>
      <c r="CW7" s="39">
        <v>89.86</v>
      </c>
      <c r="CX7" s="39">
        <v>90.25</v>
      </c>
      <c r="CY7" s="39">
        <v>90.43</v>
      </c>
      <c r="CZ7" s="39">
        <v>91.36</v>
      </c>
      <c r="DA7" s="39">
        <v>93.34</v>
      </c>
      <c r="DB7" s="39">
        <v>87.91</v>
      </c>
      <c r="DC7" s="39">
        <v>87.28</v>
      </c>
      <c r="DD7" s="39">
        <v>87.41</v>
      </c>
      <c r="DE7" s="39">
        <v>87.08</v>
      </c>
      <c r="DF7" s="39">
        <v>87.26</v>
      </c>
      <c r="DG7" s="39">
        <v>89.82</v>
      </c>
      <c r="DH7" s="39">
        <v>51.94</v>
      </c>
      <c r="DI7" s="39">
        <v>53.21</v>
      </c>
      <c r="DJ7" s="39">
        <v>54.17</v>
      </c>
      <c r="DK7" s="39">
        <v>55.09</v>
      </c>
      <c r="DL7" s="39">
        <v>55.96</v>
      </c>
      <c r="DM7" s="39">
        <v>46.88</v>
      </c>
      <c r="DN7" s="39">
        <v>46.94</v>
      </c>
      <c r="DO7" s="39">
        <v>47.62</v>
      </c>
      <c r="DP7" s="39">
        <v>48.55</v>
      </c>
      <c r="DQ7" s="39">
        <v>49.2</v>
      </c>
      <c r="DR7" s="39">
        <v>50.19</v>
      </c>
      <c r="DS7" s="39">
        <v>29.08</v>
      </c>
      <c r="DT7" s="39">
        <v>29.3</v>
      </c>
      <c r="DU7" s="39">
        <v>27.62</v>
      </c>
      <c r="DV7" s="39">
        <v>27.35</v>
      </c>
      <c r="DW7" s="39">
        <v>27.35</v>
      </c>
      <c r="DX7" s="39">
        <v>13.39</v>
      </c>
      <c r="DY7" s="39">
        <v>14.48</v>
      </c>
      <c r="DZ7" s="39">
        <v>16.27</v>
      </c>
      <c r="EA7" s="39">
        <v>17.11</v>
      </c>
      <c r="EB7" s="39">
        <v>18.329999999999998</v>
      </c>
      <c r="EC7" s="39">
        <v>20.63</v>
      </c>
      <c r="ED7" s="39">
        <v>0.45</v>
      </c>
      <c r="EE7" s="39">
        <v>0.56000000000000005</v>
      </c>
      <c r="EF7" s="39">
        <v>0.45</v>
      </c>
      <c r="EG7" s="39">
        <v>0.55000000000000004</v>
      </c>
      <c r="EH7" s="39">
        <v>0.55000000000000004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2021-12-03T06:45:33Z</dcterms:created>
  <dcterms:modified xsi:type="dcterms:W3CDTF">2022-02-14T04:28:08Z</dcterms:modified>
  <cp:category/>
</cp:coreProperties>
</file>