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44_利根町\"/>
    </mc:Choice>
  </mc:AlternateContent>
  <workbookProtection workbookAlgorithmName="SHA-512" workbookHashValue="kzg9vCdcO/Cb3ml5Nb6XVhEX24ljGvsBR7TCAs4BS/qMKZ0HNjr0gTVShNhuLHO5EFBJ6qVG6Rs3pppGKBaj+Q==" workbookSaltValue="AdV/lCggLyanvPSVWht21w==" workbookSpinCount="100000" lockStructure="1"/>
  <bookViews>
    <workbookView xWindow="0" yWindow="0" windowWidth="15345" windowHeight="57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W10" i="4"/>
  <c r="I10" i="4"/>
  <c r="BB8" i="4"/>
  <c r="AL8" i="4"/>
  <c r="P8" i="4"/>
  <c r="I8" i="4"/>
</calcChain>
</file>

<file path=xl/sharedStrings.xml><?xml version="1.0" encoding="utf-8"?>
<sst xmlns="http://schemas.openxmlformats.org/spreadsheetml/2006/main" count="241" uniqueCount="120">
  <si>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</si>
  <si>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</si>
  <si>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</si>
  <si>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</si>
  <si>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</si>
  <si>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</si>
  <si>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</si>
  <si>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</si>
  <si>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</si>
  <si>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</si>
  <si>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</si>
  <si>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</si>
  <si>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</si>
  <si>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</si>
  <si>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</si>
  <si>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</si>
  <si>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</si>
  <si>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</si>
  <si>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</si>
  <si>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</si>
  <si>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</si>
  <si>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</si>
  <si>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</si>
  <si>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</si>
  <si>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</si>
  <si>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</si>
  <si>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</si>
  <si>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</si>
  <si>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</si>
  <si>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</si>
  <si>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</si>
  <si>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</si>
  <si>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</si>
  <si>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</si>
  <si>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</si>
  <si>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</si>
  <si>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</si>
  <si>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</si>
  <si>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</si>
  <si>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</si>
  <si>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</si>
  <si>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</si>
  <si>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</si>
  <si>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</si>
  <si>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</si>
  <si>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</si>
  <si>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</si>
  <si>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</si>
  <si>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</si>
  <si>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</si>
  <si>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</si>
  <si>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</si>
  <si>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</si>
  <si>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</si>
  <si>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</si>
  <si>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</si>
  <si>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</si>
  <si>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</si>
  <si>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</si>
  <si>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</si>
  <si>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</si>
  <si>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</si>
  <si>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</si>
  <si>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</si>
  <si>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</si>
  <si>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</si>
  <si>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</si>
  <si>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</si>
  <si>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</si>
  <si>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</si>
  <si>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</si>
  <si>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</si>
  <si>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</si>
  <si>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</si>
  <si>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</si>
  <si>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</si>
  <si>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</si>
  <si>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</si>
  <si>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</si>
  <si>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</si>
  <si>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</si>
  <si>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</si>
  <si>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</si>
  <si>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</si>
  <si>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</si>
  <si>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</si>
  <si>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</si>
  <si>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</si>
  <si>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</si>
  <si>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</si>
  <si>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</si>
  <si>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</si>
  <si>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</si>
  <si>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</si>
  <si>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</si>
  <si>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</si>
  <si>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</si>
  <si>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</si>
  <si>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利根町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</si>
  <si>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</si>
  <si>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</si>
  <si>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</si>
  <si>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</si>
  <si>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</si>
  <si>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</si>
  <si>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</si>
  <si>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</si>
  <si>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</si>
  <si>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</si>
  <si>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</si>
  <si>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</si>
  <si>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</si>
  <si>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</si>
  <si>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</si>
  <si>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</si>
  <si>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</si>
  <si>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</si>
  <si>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
主に地方債償還金が多く，過去5年間の平均は約94%となっている。地方債償還金額は年々減っているため，今後さらなる改善が見込まれる。
④企業債残高対事業規模比率
類似団体平均値と比較すると，令和3年度は200%台を下回っており，平均値の4分の1と極めて低くなっている。
今後も適切な更新事業を行いながら，この水準を保てるよう努めていく。
⑤経費回収率
類似団体と比較し，平均的な経費回収率と言える。
今後は，適正な使用料収入を確保することで経費回収率の改善に繋がるよう，料金改定を視野に入れた検討をする必要がある。
⑥汚水処理原価
類似団体の平均汚水処理原価と比較し，当町の汚水処理原価は低いと言える。
汚水処理原価とは，有収水量1㎥あたりの汚水処理費であるが，汚水処理費＝使用料収入とすることが健全な下水道財政に向けた経営であると言える。今後も維持管理費が増加するなか，汚水処理費の削減に努め，効率的な経営に取り組んでいく。
⑧水洗化率
類似団体と比較すると，高い水洗化率と言える。今後もこの水準を保てるよう，住民に向けた下水道の普及・啓発に努めたい。</t>
    <rPh sb="1" eb="4">
      <t>シュウエキテキ</t>
    </rPh>
    <rPh sb="4" eb="6">
      <t>シュウシ</t>
    </rPh>
    <rPh sb="6" eb="8">
      <t>ヒリツ</t>
    </rPh>
    <rPh sb="9" eb="10">
      <t>オモ</t>
    </rPh>
    <rPh sb="11" eb="14">
      <t>チホウサイ</t>
    </rPh>
    <rPh sb="14" eb="16">
      <t>ショウカン</t>
    </rPh>
    <rPh sb="16" eb="17">
      <t>キン</t>
    </rPh>
    <rPh sb="18" eb="19">
      <t>オオ</t>
    </rPh>
    <rPh sb="21" eb="23">
      <t>カコ</t>
    </rPh>
    <rPh sb="24" eb="25">
      <t>ネン</t>
    </rPh>
    <rPh sb="25" eb="26">
      <t>カン</t>
    </rPh>
    <rPh sb="27" eb="29">
      <t>ヘイキン</t>
    </rPh>
    <rPh sb="30" eb="31">
      <t>ヤク</t>
    </rPh>
    <rPh sb="41" eb="44">
      <t>チホウサイ</t>
    </rPh>
    <rPh sb="44" eb="46">
      <t>ショウカン</t>
    </rPh>
    <rPh sb="46" eb="47">
      <t>キン</t>
    </rPh>
    <rPh sb="47" eb="48">
      <t>ガク</t>
    </rPh>
    <rPh sb="49" eb="51">
      <t>ネンネン</t>
    </rPh>
    <rPh sb="51" eb="52">
      <t>ヘ</t>
    </rPh>
    <rPh sb="59" eb="61">
      <t>コンゴ</t>
    </rPh>
    <rPh sb="65" eb="67">
      <t>カイゼン</t>
    </rPh>
    <rPh sb="68" eb="70">
      <t>ミコ</t>
    </rPh>
    <rPh sb="76" eb="78">
      <t>キギョウ</t>
    </rPh>
    <rPh sb="78" eb="79">
      <t>サイ</t>
    </rPh>
    <rPh sb="79" eb="81">
      <t>ザンダカ</t>
    </rPh>
    <rPh sb="81" eb="82">
      <t>タイ</t>
    </rPh>
    <rPh sb="82" eb="84">
      <t>ジギョウ</t>
    </rPh>
    <rPh sb="84" eb="86">
      <t>キボ</t>
    </rPh>
    <rPh sb="86" eb="88">
      <t>ヒリツ</t>
    </rPh>
    <rPh sb="89" eb="91">
      <t>ルイジ</t>
    </rPh>
    <rPh sb="91" eb="93">
      <t>ダンタイ</t>
    </rPh>
    <rPh sb="93" eb="96">
      <t>ヘイキンチ</t>
    </rPh>
    <rPh sb="97" eb="99">
      <t>ヒカク</t>
    </rPh>
    <rPh sb="103" eb="105">
      <t>レイワ</t>
    </rPh>
    <rPh sb="106" eb="108">
      <t>ネンド</t>
    </rPh>
    <rPh sb="113" eb="114">
      <t>ダイ</t>
    </rPh>
    <rPh sb="115" eb="117">
      <t>シタマワ</t>
    </rPh>
    <rPh sb="122" eb="125">
      <t>ヘイキンチ</t>
    </rPh>
    <rPh sb="127" eb="128">
      <t>ブン</t>
    </rPh>
    <rPh sb="131" eb="132">
      <t>キワ</t>
    </rPh>
    <rPh sb="134" eb="135">
      <t>ヒク</t>
    </rPh>
    <rPh sb="143" eb="145">
      <t>コンゴ</t>
    </rPh>
    <rPh sb="146" eb="148">
      <t>テキセツ</t>
    </rPh>
    <rPh sb="149" eb="151">
      <t>コウシン</t>
    </rPh>
    <rPh sb="151" eb="153">
      <t>ジギョウ</t>
    </rPh>
    <rPh sb="154" eb="155">
      <t>オコナ</t>
    </rPh>
    <rPh sb="162" eb="164">
      <t>スイジュン</t>
    </rPh>
    <rPh sb="165" eb="166">
      <t>タモ</t>
    </rPh>
    <rPh sb="170" eb="171">
      <t>ツト</t>
    </rPh>
    <rPh sb="178" eb="180">
      <t>ケイヒ</t>
    </rPh>
    <rPh sb="180" eb="182">
      <t>カイシュウ</t>
    </rPh>
    <rPh sb="182" eb="183">
      <t>リツ</t>
    </rPh>
    <rPh sb="184" eb="186">
      <t>ルイジ</t>
    </rPh>
    <rPh sb="186" eb="188">
      <t>ダンタイ</t>
    </rPh>
    <rPh sb="189" eb="191">
      <t>ヒカク</t>
    </rPh>
    <rPh sb="193" eb="196">
      <t>ヘイキンテキ</t>
    </rPh>
    <rPh sb="197" eb="199">
      <t>ケイヒ</t>
    </rPh>
    <rPh sb="199" eb="201">
      <t>カイシュウ</t>
    </rPh>
    <rPh sb="201" eb="202">
      <t>リツ</t>
    </rPh>
    <rPh sb="203" eb="204">
      <t>イ</t>
    </rPh>
    <rPh sb="208" eb="210">
      <t>コンゴ</t>
    </rPh>
    <rPh sb="212" eb="214">
      <t>テキセイ</t>
    </rPh>
    <rPh sb="215" eb="218">
      <t>シヨウリョウ</t>
    </rPh>
    <rPh sb="218" eb="220">
      <t>シュウニュウ</t>
    </rPh>
    <rPh sb="221" eb="223">
      <t>カクホ</t>
    </rPh>
    <rPh sb="228" eb="230">
      <t>ケイヒ</t>
    </rPh>
    <rPh sb="230" eb="232">
      <t>カイシュウ</t>
    </rPh>
    <rPh sb="232" eb="233">
      <t>リツ</t>
    </rPh>
    <rPh sb="234" eb="236">
      <t>カイゼン</t>
    </rPh>
    <rPh sb="237" eb="238">
      <t>ツナ</t>
    </rPh>
    <rPh sb="248" eb="250">
      <t>シヤ</t>
    </rPh>
    <rPh sb="251" eb="252">
      <t>イ</t>
    </rPh>
    <rPh sb="254" eb="256">
      <t>ケントウ</t>
    </rPh>
    <rPh sb="259" eb="261">
      <t>ヒツヨウ</t>
    </rPh>
    <rPh sb="267" eb="269">
      <t>オスイ</t>
    </rPh>
    <rPh sb="269" eb="271">
      <t>ショリ</t>
    </rPh>
    <rPh sb="271" eb="273">
      <t>ゲンカ</t>
    </rPh>
    <rPh sb="274" eb="276">
      <t>ルイジ</t>
    </rPh>
    <rPh sb="276" eb="278">
      <t>ダンタイ</t>
    </rPh>
    <rPh sb="279" eb="281">
      <t>ヘイキン</t>
    </rPh>
    <rPh sb="281" eb="283">
      <t>オスイ</t>
    </rPh>
    <rPh sb="283" eb="285">
      <t>ショリ</t>
    </rPh>
    <rPh sb="285" eb="287">
      <t>ゲンカ</t>
    </rPh>
    <rPh sb="288" eb="290">
      <t>ヒカク</t>
    </rPh>
    <rPh sb="292" eb="294">
      <t>トウチョウ</t>
    </rPh>
    <rPh sb="295" eb="297">
      <t>オスイ</t>
    </rPh>
    <rPh sb="297" eb="299">
      <t>ショリ</t>
    </rPh>
    <rPh sb="299" eb="301">
      <t>ゲンカ</t>
    </rPh>
    <rPh sb="302" eb="303">
      <t>ヒク</t>
    </rPh>
    <rPh sb="305" eb="306">
      <t>イ</t>
    </rPh>
    <rPh sb="310" eb="312">
      <t>オスイ</t>
    </rPh>
    <rPh sb="312" eb="314">
      <t>ショリ</t>
    </rPh>
    <rPh sb="314" eb="316">
      <t>ゲンカ</t>
    </rPh>
    <rPh sb="319" eb="321">
      <t>ユウシュウ</t>
    </rPh>
    <rPh sb="321" eb="323">
      <t>スイリョウ</t>
    </rPh>
    <rPh sb="329" eb="331">
      <t>オスイ</t>
    </rPh>
    <rPh sb="331" eb="333">
      <t>ショリ</t>
    </rPh>
    <rPh sb="333" eb="334">
      <t>ヒ</t>
    </rPh>
    <rPh sb="339" eb="341">
      <t>オスイ</t>
    </rPh>
    <rPh sb="341" eb="343">
      <t>ショリ</t>
    </rPh>
    <rPh sb="343" eb="344">
      <t>ヒ</t>
    </rPh>
    <rPh sb="345" eb="348">
      <t>シヨウリョウ</t>
    </rPh>
    <rPh sb="348" eb="350">
      <t>シュウニュウ</t>
    </rPh>
    <rPh sb="356" eb="358">
      <t>ケンゼン</t>
    </rPh>
    <rPh sb="359" eb="362">
      <t>ゲスイドウ</t>
    </rPh>
    <rPh sb="362" eb="364">
      <t>ザイセイ</t>
    </rPh>
    <rPh sb="365" eb="366">
      <t>ム</t>
    </rPh>
    <rPh sb="368" eb="370">
      <t>ケイエイ</t>
    </rPh>
    <rPh sb="374" eb="375">
      <t>イ</t>
    </rPh>
    <rPh sb="378" eb="380">
      <t>コンゴ</t>
    </rPh>
    <rPh sb="381" eb="383">
      <t>イジ</t>
    </rPh>
    <rPh sb="383" eb="386">
      <t>カンリヒ</t>
    </rPh>
    <rPh sb="387" eb="389">
      <t>ゾウカ</t>
    </rPh>
    <rPh sb="394" eb="396">
      <t>オスイ</t>
    </rPh>
    <rPh sb="396" eb="398">
      <t>ショリ</t>
    </rPh>
    <rPh sb="398" eb="399">
      <t>ヒ</t>
    </rPh>
    <rPh sb="400" eb="402">
      <t>サクゲン</t>
    </rPh>
    <rPh sb="403" eb="404">
      <t>ツト</t>
    </rPh>
    <rPh sb="406" eb="409">
      <t>コウリツテキ</t>
    </rPh>
    <rPh sb="410" eb="412">
      <t>ケイエイ</t>
    </rPh>
    <rPh sb="413" eb="414">
      <t>ト</t>
    </rPh>
    <rPh sb="415" eb="416">
      <t>ク</t>
    </rPh>
    <rPh sb="423" eb="426">
      <t>スイセンカ</t>
    </rPh>
    <rPh sb="426" eb="427">
      <t>リツ</t>
    </rPh>
    <rPh sb="428" eb="430">
      <t>ルイジ</t>
    </rPh>
    <rPh sb="430" eb="432">
      <t>ダンタイ</t>
    </rPh>
    <rPh sb="433" eb="435">
      <t>ヒカク</t>
    </rPh>
    <rPh sb="439" eb="440">
      <t>タカ</t>
    </rPh>
    <rPh sb="441" eb="444">
      <t>スイセンカ</t>
    </rPh>
    <rPh sb="444" eb="445">
      <t>リツ</t>
    </rPh>
    <rPh sb="446" eb="447">
      <t>イ</t>
    </rPh>
    <rPh sb="450" eb="452">
      <t>コンゴ</t>
    </rPh>
    <rPh sb="455" eb="457">
      <t>スイジュン</t>
    </rPh>
    <rPh sb="458" eb="459">
      <t>タモ</t>
    </rPh>
    <rPh sb="464" eb="466">
      <t>ジュウミン</t>
    </rPh>
    <rPh sb="467" eb="468">
      <t>ム</t>
    </rPh>
    <rPh sb="470" eb="473">
      <t>ゲスイドウ</t>
    </rPh>
    <rPh sb="474" eb="476">
      <t>フキュウ</t>
    </rPh>
    <rPh sb="477" eb="479">
      <t>ケイハツ</t>
    </rPh>
    <rPh sb="480" eb="481">
      <t>ツト</t>
    </rPh>
    <phoneticPr fontId="4"/>
  </si>
  <si>
    <t>③管渠改善率
平成25年度まで汚水管渠新設工事を行ってきたが，30年以上経過している汚水管渠が66kmと全体の68%を占めている。平成27度から汚水管渠更生工事を開始し，汚水管の耐震化・長寿命化を進めている。類似団体と比較すると，平均的な管渠改善率と言える。</t>
    <rPh sb="1" eb="3">
      <t>カンキョ</t>
    </rPh>
    <rPh sb="3" eb="5">
      <t>カイゼン</t>
    </rPh>
    <rPh sb="5" eb="6">
      <t>リツ</t>
    </rPh>
    <rPh sb="7" eb="9">
      <t>ヘイセイ</t>
    </rPh>
    <rPh sb="11" eb="13">
      <t>ネンド</t>
    </rPh>
    <rPh sb="15" eb="17">
      <t>オスイ</t>
    </rPh>
    <rPh sb="17" eb="19">
      <t>カンキョ</t>
    </rPh>
    <rPh sb="19" eb="21">
      <t>シンセツ</t>
    </rPh>
    <rPh sb="21" eb="23">
      <t>コウジ</t>
    </rPh>
    <rPh sb="24" eb="25">
      <t>オコナ</t>
    </rPh>
    <rPh sb="33" eb="36">
      <t>ネンイジョウ</t>
    </rPh>
    <rPh sb="36" eb="38">
      <t>ケイカ</t>
    </rPh>
    <rPh sb="42" eb="44">
      <t>オスイ</t>
    </rPh>
    <rPh sb="44" eb="46">
      <t>カンキョ</t>
    </rPh>
    <rPh sb="52" eb="54">
      <t>ゼンタイ</t>
    </rPh>
    <rPh sb="59" eb="60">
      <t>シ</t>
    </rPh>
    <rPh sb="65" eb="67">
      <t>ヘイセイ</t>
    </rPh>
    <rPh sb="72" eb="74">
      <t>オスイ</t>
    </rPh>
    <rPh sb="74" eb="76">
      <t>カンキョ</t>
    </rPh>
    <rPh sb="76" eb="78">
      <t>コウセイ</t>
    </rPh>
    <rPh sb="78" eb="80">
      <t>コウジ</t>
    </rPh>
    <rPh sb="81" eb="83">
      <t>カイシ</t>
    </rPh>
    <rPh sb="85" eb="87">
      <t>オスイ</t>
    </rPh>
    <rPh sb="87" eb="88">
      <t>カン</t>
    </rPh>
    <rPh sb="89" eb="92">
      <t>タイシンカ</t>
    </rPh>
    <rPh sb="93" eb="97">
      <t>チョウジュミョウカ</t>
    </rPh>
    <rPh sb="98" eb="99">
      <t>スス</t>
    </rPh>
    <rPh sb="104" eb="106">
      <t>ルイジ</t>
    </rPh>
    <rPh sb="106" eb="108">
      <t>ダンタイ</t>
    </rPh>
    <rPh sb="109" eb="111">
      <t>ヒカク</t>
    </rPh>
    <rPh sb="115" eb="118">
      <t>ヘイキンテキ</t>
    </rPh>
    <rPh sb="119" eb="121">
      <t>カンキョ</t>
    </rPh>
    <rPh sb="121" eb="123">
      <t>カイゼン</t>
    </rPh>
    <rPh sb="123" eb="124">
      <t>リツ</t>
    </rPh>
    <rPh sb="125" eb="126">
      <t>イ</t>
    </rPh>
    <phoneticPr fontId="4"/>
  </si>
  <si>
    <t>当町の公共下水道事業は，企業債残高対事業規模比率と水洗化率に関しては，現在の水準を今後も維持する。収益的収支比率と経費回収率については，改善に向け，使用料金の見直しを検討する必要がある。今後も健全な事業継続のために，経営状況を比較・分析し，当町における問題点を明らかにしながら経営改善を図っていく必要がある。</t>
    <rPh sb="0" eb="2">
      <t>トウチョウ</t>
    </rPh>
    <rPh sb="3" eb="5">
      <t>コウキョウ</t>
    </rPh>
    <rPh sb="5" eb="8">
      <t>ゲスイドウ</t>
    </rPh>
    <rPh sb="8" eb="10">
      <t>ジギョウ</t>
    </rPh>
    <rPh sb="12" eb="14">
      <t>キギョウ</t>
    </rPh>
    <rPh sb="14" eb="15">
      <t>サイ</t>
    </rPh>
    <rPh sb="15" eb="17">
      <t>ザンダカ</t>
    </rPh>
    <rPh sb="17" eb="18">
      <t>タイ</t>
    </rPh>
    <rPh sb="18" eb="20">
      <t>ジギョウ</t>
    </rPh>
    <rPh sb="20" eb="22">
      <t>キボ</t>
    </rPh>
    <rPh sb="22" eb="24">
      <t>ヒリツ</t>
    </rPh>
    <rPh sb="25" eb="28">
      <t>スイセンカ</t>
    </rPh>
    <rPh sb="28" eb="29">
      <t>リツ</t>
    </rPh>
    <rPh sb="30" eb="31">
      <t>カン</t>
    </rPh>
    <rPh sb="35" eb="37">
      <t>ゲンザイ</t>
    </rPh>
    <rPh sb="38" eb="40">
      <t>スイジュン</t>
    </rPh>
    <rPh sb="41" eb="43">
      <t>コンゴ</t>
    </rPh>
    <rPh sb="44" eb="46">
      <t>イジ</t>
    </rPh>
    <rPh sb="49" eb="52">
      <t>シュウエキテキ</t>
    </rPh>
    <rPh sb="52" eb="54">
      <t>シュウシ</t>
    </rPh>
    <rPh sb="54" eb="56">
      <t>ヒリツ</t>
    </rPh>
    <rPh sb="57" eb="59">
      <t>ケイヒ</t>
    </rPh>
    <rPh sb="59" eb="61">
      <t>カイシュウ</t>
    </rPh>
    <rPh sb="61" eb="62">
      <t>リツ</t>
    </rPh>
    <rPh sb="68" eb="70">
      <t>カイゼン</t>
    </rPh>
    <rPh sb="71" eb="72">
      <t>ム</t>
    </rPh>
    <rPh sb="74" eb="77">
      <t>シヨウリョウ</t>
    </rPh>
    <rPh sb="77" eb="78">
      <t>キン</t>
    </rPh>
    <rPh sb="79" eb="81">
      <t>ミナオ</t>
    </rPh>
    <rPh sb="83" eb="85">
      <t>ケントウ</t>
    </rPh>
    <rPh sb="87" eb="89">
      <t>ヒツヨウ</t>
    </rPh>
    <rPh sb="93" eb="95">
      <t>コンゴ</t>
    </rPh>
    <rPh sb="96" eb="98">
      <t>ケンゼン</t>
    </rPh>
    <rPh sb="99" eb="101">
      <t>ジギョウ</t>
    </rPh>
    <rPh sb="101" eb="103">
      <t>ケイゾク</t>
    </rPh>
    <rPh sb="108" eb="110">
      <t>ケイエイ</t>
    </rPh>
    <rPh sb="110" eb="112">
      <t>ジョウキョウ</t>
    </rPh>
    <rPh sb="113" eb="115">
      <t>ヒカク</t>
    </rPh>
    <rPh sb="116" eb="118">
      <t>ブンセキ</t>
    </rPh>
    <rPh sb="120" eb="122">
      <t>トウチョウ</t>
    </rPh>
    <rPh sb="126" eb="129">
      <t>モンダイテン</t>
    </rPh>
    <rPh sb="130" eb="131">
      <t>アキ</t>
    </rPh>
    <rPh sb="138" eb="140">
      <t>ケイエイ</t>
    </rPh>
    <rPh sb="140" eb="142">
      <t>カイゼン</t>
    </rPh>
    <rPh sb="143" eb="144">
      <t>ハカ</t>
    </rPh>
    <rPh sb="148" eb="15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</si>
</sst>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0.33</c:v>
                </c:pt>
                <c:pt idx="1">
                  <c:v>0.18</c:v>
                </c:pt>
                <c:pt idx="2">
                  <c:v>0.25</c:v>
                </c:pt>
                <c:pt idx="3">
                  <c:v>0.16</c:v>
                </c:pt>
                <c:pt idx="4">
                  <c:v>0.18</c:v>
                </c:pt>
              </c:numCache>
            </c:numRef>
          </c:val>
          <c:extLst>
            <c:ext xmlns:c16="http://schemas.microsoft.com/office/drawing/2014/chart" uri="{C3380CC4-5D6E-409C-BE32-E72D297353CC}">
              <c16:uniqueId val="{00000000-43F2-4A06-93B0-F79FE60F4A0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0.23</c:v>
                </c:pt>
                <c:pt idx="1">
                  <c:v>0.21</c:v>
                </c:pt>
                <c:pt idx="2">
                  <c:v>0.17</c:v>
                </c:pt>
                <c:pt idx="3">
                  <c:v>0.15</c:v>
                </c:pt>
                <c:pt idx="4">
                  <c:v>0.15</c:v>
                </c:pt>
              </c:numCache>
            </c:numRef>
          </c:val>
          <c:smooth val="0"/>
          <c:extLst>
            <c:ext xmlns:c16="http://schemas.microsoft.com/office/drawing/2014/chart" uri="{C3380CC4-5D6E-409C-BE32-E72D297353CC}">
              <c16:uniqueId val="{00000001-43F2-4A06-93B0-F79FE60F4A0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4F-4B9E-98DE-659757AC8D8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58.4</c:v>
                </c:pt>
                <c:pt idx="1">
                  <c:v>58</c:v>
                </c:pt>
                <c:pt idx="2">
                  <c:v>57.42</c:v>
                </c:pt>
                <c:pt idx="3">
                  <c:v>56.72</c:v>
                </c:pt>
                <c:pt idx="4">
                  <c:v>56.43</c:v>
                </c:pt>
              </c:numCache>
            </c:numRef>
          </c:val>
          <c:smooth val="0"/>
          <c:extLst>
            <c:ext xmlns:c16="http://schemas.microsoft.com/office/drawing/2014/chart" uri="{C3380CC4-5D6E-409C-BE32-E72D297353CC}">
              <c16:uniqueId val="{00000001-964F-4B9E-98DE-659757AC8D8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96.65</c:v>
                </c:pt>
                <c:pt idx="1">
                  <c:v>96.98</c:v>
                </c:pt>
                <c:pt idx="2">
                  <c:v>97.01</c:v>
                </c:pt>
                <c:pt idx="3">
                  <c:v>97.27</c:v>
                </c:pt>
                <c:pt idx="4">
                  <c:v>97.32</c:v>
                </c:pt>
              </c:numCache>
            </c:numRef>
          </c:val>
          <c:extLst>
            <c:ext xmlns:c16="http://schemas.microsoft.com/office/drawing/2014/chart" uri="{C3380CC4-5D6E-409C-BE32-E72D297353CC}">
              <c16:uniqueId val="{00000000-DCA9-4991-B5EC-F9745381859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89.68</c:v>
                </c:pt>
                <c:pt idx="1">
                  <c:v>89.79</c:v>
                </c:pt>
                <c:pt idx="2">
                  <c:v>90.42</c:v>
                </c:pt>
                <c:pt idx="3">
                  <c:v>90.72</c:v>
                </c:pt>
                <c:pt idx="4">
                  <c:v>91.07</c:v>
                </c:pt>
              </c:numCache>
            </c:numRef>
          </c:val>
          <c:smooth val="0"/>
          <c:extLst>
            <c:ext xmlns:c16="http://schemas.microsoft.com/office/drawing/2014/chart" uri="{C3380CC4-5D6E-409C-BE32-E72D297353CC}">
              <c16:uniqueId val="{00000001-DCA9-4991-B5EC-F9745381859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98.8</c:v>
                </c:pt>
                <c:pt idx="1">
                  <c:v>88.77</c:v>
                </c:pt>
                <c:pt idx="2">
                  <c:v>91.95</c:v>
                </c:pt>
                <c:pt idx="3">
                  <c:v>96.58</c:v>
                </c:pt>
                <c:pt idx="4">
                  <c:v>94.61</c:v>
                </c:pt>
              </c:numCache>
            </c:numRef>
          </c:val>
          <c:extLst>
            <c:ext xmlns:c16="http://schemas.microsoft.com/office/drawing/2014/chart" uri="{C3380CC4-5D6E-409C-BE32-E72D297353CC}">
              <c16:uniqueId val="{00000000-6B69-425F-8C8D-FD08842E9E7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69-425F-8C8D-FD08842E9E7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A2-409D-960C-DE1BBFEFD6B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A2-409D-960C-DE1BBFEFD6B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85-4D95-8F5B-EE486F4791F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85-4D95-8F5B-EE486F4791F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F6-444B-8C03-4C27C299598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F6-444B-8C03-4C27C299598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72-4574-AA35-51784B95B6F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72-4574-AA35-51784B95B6F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417.54</c:v>
                </c:pt>
                <c:pt idx="1">
                  <c:v>407.52</c:v>
                </c:pt>
                <c:pt idx="2">
                  <c:v>382.38</c:v>
                </c:pt>
                <c:pt idx="3">
                  <c:v>378.87</c:v>
                </c:pt>
                <c:pt idx="4">
                  <c:v>188.51</c:v>
                </c:pt>
              </c:numCache>
            </c:numRef>
          </c:val>
          <c:extLst>
            <c:ext xmlns:c16="http://schemas.microsoft.com/office/drawing/2014/chart" uri="{C3380CC4-5D6E-409C-BE32-E72D297353CC}">
              <c16:uniqueId val="{00000000-E71E-47F6-9599-DE64D9CE0CA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799.11</c:v>
                </c:pt>
                <c:pt idx="1">
                  <c:v>768.62</c:v>
                </c:pt>
                <c:pt idx="2">
                  <c:v>789.44</c:v>
                </c:pt>
                <c:pt idx="3">
                  <c:v>789.08</c:v>
                </c:pt>
                <c:pt idx="4">
                  <c:v>747.84</c:v>
                </c:pt>
              </c:numCache>
            </c:numRef>
          </c:val>
          <c:smooth val="0"/>
          <c:extLst>
            <c:ext xmlns:c16="http://schemas.microsoft.com/office/drawing/2014/chart" uri="{C3380CC4-5D6E-409C-BE32-E72D297353CC}">
              <c16:uniqueId val="{00000001-E71E-47F6-9599-DE64D9CE0CA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86.27</c:v>
                </c:pt>
                <c:pt idx="1">
                  <c:v>88.45</c:v>
                </c:pt>
                <c:pt idx="2">
                  <c:v>87.07</c:v>
                </c:pt>
                <c:pt idx="3">
                  <c:v>84.19</c:v>
                </c:pt>
                <c:pt idx="4">
                  <c:v>87.75</c:v>
                </c:pt>
              </c:numCache>
            </c:numRef>
          </c:val>
          <c:extLst>
            <c:ext xmlns:c16="http://schemas.microsoft.com/office/drawing/2014/chart" uri="{C3380CC4-5D6E-409C-BE32-E72D297353CC}">
              <c16:uniqueId val="{00000000-E75D-481E-B9BA-49A5FECBD66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87.69</c:v>
                </c:pt>
                <c:pt idx="1">
                  <c:v>88.06</c:v>
                </c:pt>
                <c:pt idx="2">
                  <c:v>87.29</c:v>
                </c:pt>
                <c:pt idx="3">
                  <c:v>88.25</c:v>
                </c:pt>
                <c:pt idx="4">
                  <c:v>90.17</c:v>
                </c:pt>
              </c:numCache>
            </c:numRef>
          </c:val>
          <c:smooth val="0"/>
          <c:extLst>
            <c:ext xmlns:c16="http://schemas.microsoft.com/office/drawing/2014/chart" uri="{C3380CC4-5D6E-409C-BE32-E72D297353CC}">
              <c16:uniqueId val="{00000001-E75D-481E-B9BA-49A5FECBD66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c:v>
                </c:pt>
                <c:pt idx="1">
                  <c:v>146.36000000000001</c:v>
                </c:pt>
                <c:pt idx="2">
                  <c:v>150</c:v>
                </c:pt>
                <c:pt idx="3">
                  <c:v>144.82</c:v>
                </c:pt>
                <c:pt idx="4">
                  <c:v>150</c:v>
                </c:pt>
              </c:numCache>
            </c:numRef>
          </c:val>
          <c:extLst>
            <c:ext xmlns:c16="http://schemas.microsoft.com/office/drawing/2014/chart" uri="{C3380CC4-5D6E-409C-BE32-E72D297353CC}">
              <c16:uniqueId val="{00000000-FC9F-4EB2-BDF6-4545EF3C0AE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180.07</c:v>
                </c:pt>
                <c:pt idx="1">
                  <c:v>179.32</c:v>
                </c:pt>
                <c:pt idx="2">
                  <c:v>176.67</c:v>
                </c:pt>
                <c:pt idx="3">
                  <c:v>176.37</c:v>
                </c:pt>
                <c:pt idx="4">
                  <c:v>173.17</c:v>
                </c:pt>
              </c:numCache>
            </c:numRef>
          </c:val>
          <c:smooth val="0"/>
          <c:extLst>
            <c:ext xmlns:c16="http://schemas.microsoft.com/office/drawing/2014/chart" uri="{C3380CC4-5D6E-409C-BE32-E72D297353CC}">
              <c16:uniqueId val="{00000001-FC9F-4EB2-BDF6-4545EF3C0AE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D1" zoomScale="86" zoomScaleNormal="86"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茨城県　利根町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46">
        <f>データ!S6</f>
        <v>15556</v>
      </c>
      <c r="AM8" s="46"/>
      <c r="AN8" s="46"/>
      <c r="AO8" s="46"/>
      <c r="AP8" s="46"/>
      <c r="AQ8" s="46"/>
      <c r="AR8" s="46"/>
      <c r="AS8" s="46"/>
      <c r="AT8" s="45">
        <f>データ!T6</f>
        <v>24.86</v>
      </c>
      <c r="AU8" s="45"/>
      <c r="AV8" s="45"/>
      <c r="AW8" s="45"/>
      <c r="AX8" s="45"/>
      <c r="AY8" s="45"/>
      <c r="AZ8" s="45"/>
      <c r="BA8" s="45"/>
      <c r="BB8" s="45">
        <f>データ!U6</f>
        <v>625.74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88</v>
      </c>
      <c r="Q10" s="45"/>
      <c r="R10" s="45"/>
      <c r="S10" s="45"/>
      <c r="T10" s="45"/>
      <c r="U10" s="45"/>
      <c r="V10" s="45"/>
      <c r="W10" s="45">
        <f>データ!Q6</f>
        <v>87.76</v>
      </c>
      <c r="X10" s="45"/>
      <c r="Y10" s="45"/>
      <c r="Z10" s="45"/>
      <c r="AA10" s="45"/>
      <c r="AB10" s="45"/>
      <c r="AC10" s="45"/>
      <c r="AD10" s="46">
        <f>データ!R6</f>
        <v>2640</v>
      </c>
      <c r="AE10" s="46"/>
      <c r="AF10" s="46"/>
      <c r="AG10" s="46"/>
      <c r="AH10" s="46"/>
      <c r="AI10" s="46"/>
      <c r="AJ10" s="46"/>
      <c r="AK10" s="2"/>
      <c r="AL10" s="46">
        <f>データ!V6</f>
        <v>13662</v>
      </c>
      <c r="AM10" s="46"/>
      <c r="AN10" s="46"/>
      <c r="AO10" s="46"/>
      <c r="AP10" s="46"/>
      <c r="AQ10" s="46"/>
      <c r="AR10" s="46"/>
      <c r="AS10" s="46"/>
      <c r="AT10" s="45">
        <f>データ!W6</f>
        <v>3.93</v>
      </c>
      <c r="AU10" s="45"/>
      <c r="AV10" s="45"/>
      <c r="AW10" s="45"/>
      <c r="AX10" s="45"/>
      <c r="AY10" s="45"/>
      <c r="AZ10" s="45"/>
      <c r="BA10" s="45"/>
      <c r="BB10" s="45">
        <f>データ!X6</f>
        <v>3476.34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ypjPHLI3YItZPYU8kkts3nV2TmIt5QyJbK93APMGpiAQLG0XzAcv5k4dG7QMH0oVOPna6FubUh+6gYButBxWtA==" saltValue="3atzUA6ygSX/gKCQUN4aw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85642</v>
      </c>
      <c r="D6" s="19">
        <f t="shared" si="3"/>
        <v>47</v>
      </c>
      <c r="E6" s="19">
        <f t="shared" si="3"/>
        <v>17</v>
      </c>
      <c r="F6" s="19">
        <f t="shared" si="3"/>
        <v>1</v>
      </c>
      <c r="G6" s="19">
        <f t="shared" si="3"/>
        <v>0</v>
      </c>
      <c r="H6" s="19" t="str">
        <f t="shared" si="3"/>
        <v>茨城県　利根町</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88</v>
      </c>
      <c r="Q6" s="20">
        <f t="shared" si="3"/>
        <v>87.76</v>
      </c>
      <c r="R6" s="20">
        <f t="shared" si="3"/>
        <v>2640</v>
      </c>
      <c r="S6" s="20">
        <f t="shared" si="3"/>
        <v>15556</v>
      </c>
      <c r="T6" s="20">
        <f t="shared" si="3"/>
        <v>24.86</v>
      </c>
      <c r="U6" s="20">
        <f t="shared" si="3"/>
        <v>625.74</v>
      </c>
      <c r="V6" s="20">
        <f t="shared" si="3"/>
        <v>13662</v>
      </c>
      <c r="W6" s="20">
        <f t="shared" si="3"/>
        <v>3.93</v>
      </c>
      <c r="X6" s="20">
        <f t="shared" si="3"/>
        <v>3476.34</v>
      </c>
      <c r="Y6" s="21">
        <f>IF(Y7="",NA(),Y7)</f>
        <v>98.8</v>
      </c>
      <c r="Z6" s="21">
        <f t="shared" ref="Z6:AH6" si="4">IF(Z7="",NA(),Z7)</f>
        <v>88.77</v>
      </c>
      <c r="AA6" s="21">
        <f t="shared" si="4"/>
        <v>91.95</v>
      </c>
      <c r="AB6" s="21">
        <f t="shared" si="4"/>
        <v>96.58</v>
      </c>
      <c r="AC6" s="21">
        <f t="shared" si="4"/>
        <v>94.61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417.54</v>
      </c>
      <c r="BG6" s="21">
        <f t="shared" ref="BG6:BO6" si="7">IF(BG7="",NA(),BG7)</f>
        <v>407.52</v>
      </c>
      <c r="BH6" s="21">
        <f t="shared" si="7"/>
        <v>382.38</v>
      </c>
      <c r="BI6" s="21">
        <f t="shared" si="7"/>
        <v>378.87</v>
      </c>
      <c r="BJ6" s="21">
        <f t="shared" si="7"/>
        <v>188.51</v>
      </c>
      <c r="BK6" s="21">
        <f t="shared" si="7"/>
        <v>799.11</v>
      </c>
      <c r="BL6" s="21">
        <f t="shared" si="7"/>
        <v>768.62</v>
      </c>
      <c r="BM6" s="21">
        <f t="shared" si="7"/>
        <v>789.44</v>
      </c>
      <c r="BN6" s="21">
        <f t="shared" si="7"/>
        <v>789.08</v>
      </c>
      <c r="BO6" s="21">
        <f t="shared" si="7"/>
        <v>747.84</v>
      </c>
      <c r="BP6" s="20" t="str">
        <f>IF(BP7="","",IF(BP7="-","【-】","【"&amp;SUBSTITUTE(TEXT(BP7,"#,##0.00"),"-","△")&amp;"】"))</f>
        <v>【669.11】</v>
      </c>
      <c r="BQ6" s="21">
        <f>IF(BQ7="",NA(),BQ7)</f>
        <v>86.27</v>
      </c>
      <c r="BR6" s="21">
        <f t="shared" ref="BR6:BZ6" si="8">IF(BR7="",NA(),BR7)</f>
        <v>88.45</v>
      </c>
      <c r="BS6" s="21">
        <f t="shared" si="8"/>
        <v>87.07</v>
      </c>
      <c r="BT6" s="21">
        <f t="shared" si="8"/>
        <v>84.19</v>
      </c>
      <c r="BU6" s="21">
        <f t="shared" si="8"/>
        <v>87.75</v>
      </c>
      <c r="BV6" s="21">
        <f t="shared" si="8"/>
        <v>87.69</v>
      </c>
      <c r="BW6" s="21">
        <f t="shared" si="8"/>
        <v>88.06</v>
      </c>
      <c r="BX6" s="21">
        <f t="shared" si="8"/>
        <v>87.29</v>
      </c>
      <c r="BY6" s="21">
        <f t="shared" si="8"/>
        <v>88.25</v>
      </c>
      <c r="BZ6" s="21">
        <f t="shared" si="8"/>
        <v>90.17</v>
      </c>
      <c r="CA6" s="20" t="str">
        <f>IF(CA7="","",IF(CA7="-","【-】","【"&amp;SUBSTITUTE(TEXT(CA7,"#,##0.00"),"-","△")&amp;"】"))</f>
        <v>【99.73】</v>
      </c>
      <c r="CB6" s="21">
        <f>IF(CB7="",NA(),CB7)</f>
        <v>150</v>
      </c>
      <c r="CC6" s="21">
        <f t="shared" ref="CC6:CK6" si="9">IF(CC7="",NA(),CC7)</f>
        <v>146.36000000000001</v>
      </c>
      <c r="CD6" s="21">
        <f t="shared" si="9"/>
        <v>150</v>
      </c>
      <c r="CE6" s="21">
        <f t="shared" si="9"/>
        <v>144.82</v>
      </c>
      <c r="CF6" s="21">
        <f t="shared" si="9"/>
        <v>150</v>
      </c>
      <c r="CG6" s="21">
        <f t="shared" si="9"/>
        <v>180.07</v>
      </c>
      <c r="CH6" s="21">
        <f t="shared" si="9"/>
        <v>179.32</v>
      </c>
      <c r="CI6" s="21">
        <f t="shared" si="9"/>
        <v>176.67</v>
      </c>
      <c r="CJ6" s="21">
        <f t="shared" si="9"/>
        <v>176.37</v>
      </c>
      <c r="CK6" s="21">
        <f t="shared" si="9"/>
        <v>173.17</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58.4</v>
      </c>
      <c r="CS6" s="21">
        <f t="shared" si="10"/>
        <v>58</v>
      </c>
      <c r="CT6" s="21">
        <f t="shared" si="10"/>
        <v>57.42</v>
      </c>
      <c r="CU6" s="21">
        <f t="shared" si="10"/>
        <v>56.72</v>
      </c>
      <c r="CV6" s="21">
        <f t="shared" si="10"/>
        <v>56.43</v>
      </c>
      <c r="CW6" s="20" t="str">
        <f>IF(CW7="","",IF(CW7="-","【-】","【"&amp;SUBSTITUTE(TEXT(CW7,"#,##0.00"),"-","△")&amp;"】"))</f>
        <v>【59.99】</v>
      </c>
      <c r="CX6" s="21">
        <f>IF(CX7="",NA(),CX7)</f>
        <v>96.65</v>
      </c>
      <c r="CY6" s="21">
        <f t="shared" ref="CY6:DG6" si="11">IF(CY7="",NA(),CY7)</f>
        <v>96.98</v>
      </c>
      <c r="CZ6" s="21">
        <f t="shared" si="11"/>
        <v>97.01</v>
      </c>
      <c r="DA6" s="21">
        <f t="shared" si="11"/>
        <v>97.27</v>
      </c>
      <c r="DB6" s="21">
        <f t="shared" si="11"/>
        <v>97.32</v>
      </c>
      <c r="DC6" s="21">
        <f t="shared" si="11"/>
        <v>89.68</v>
      </c>
      <c r="DD6" s="21">
        <f t="shared" si="11"/>
        <v>89.79</v>
      </c>
      <c r="DE6" s="21">
        <f t="shared" si="11"/>
        <v>90.42</v>
      </c>
      <c r="DF6" s="21">
        <f t="shared" si="11"/>
        <v>90.72</v>
      </c>
      <c r="DG6" s="21">
        <f t="shared" si="11"/>
        <v>91.07</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0.33</v>
      </c>
      <c r="EF6" s="21">
        <f t="shared" ref="EF6:EN6" si="14">IF(EF7="",NA(),EF7)</f>
        <v>0.18</v>
      </c>
      <c r="EG6" s="21">
        <f t="shared" si="14"/>
        <v>0.25</v>
      </c>
      <c r="EH6" s="21">
        <f t="shared" si="14"/>
        <v>0.16</v>
      </c>
      <c r="EI6" s="21">
        <f t="shared" si="14"/>
        <v>0.18</v>
      </c>
      <c r="EJ6" s="21">
        <f t="shared" si="14"/>
        <v>0.23</v>
      </c>
      <c r="EK6" s="21">
        <f t="shared" si="14"/>
        <v>0.21</v>
      </c>
      <c r="EL6" s="21">
        <f t="shared" si="14"/>
        <v>0.17</v>
      </c>
      <c r="EM6" s="21">
        <f t="shared" si="14"/>
        <v>0.15</v>
      </c>
      <c r="EN6" s="21">
        <f t="shared" si="14"/>
        <v>0.15</v>
      </c>
      <c r="EO6" s="20" t="str">
        <f>IF(EO7="","",IF(EO7="-","【-】","【"&amp;SUBSTITUTE(TEXT(EO7,"#,##0.00"),"-","△")&amp;"】"))</f>
        <v>【0.24】</v>
      </c>
    </row>
    <row r="7" spans="1:145" s="22" customFormat="1" x14ac:dyDescent="0.15">
      <c r="A7" s="14"/>
      <c r="B7" s="23">
        <v>2021</v>
      </c>
      <c r="C7" s="23">
        <v>85642</v>
      </c>
      <c r="D7" s="23">
        <v>47</v>
      </c>
      <c r="E7" s="23">
        <v>17</v>
      </c>
      <c r="F7" s="23">
        <v>1</v>
      </c>
      <c r="G7" s="23">
        <v>0</v>
      </c>
      <c r="H7" s="23" t="s">
        <v>98</v>
      </c>
      <c r="I7" s="23" t="s">
        <v>99</v>
      </c>
      <c r="J7" s="23" t="s">
        <v>100</v>
      </c>
      <c r="K7" s="23" t="s">
        <v>101</v>
      </c>
      <c r="L7" s="23" t="s">
        <v>102</v>
      </c>
      <c r="M7" s="23" t="s">
        <v>103</v>
      </c>
      <c r="N7" s="24" t="s">
        <v>104</v>
      </c>
      <c r="O7" s="24" t="s">
        <v>105</v>
      </c>
      <c r="P7" s="24">
        <v>88</v>
      </c>
      <c r="Q7" s="24">
        <v>87.76</v>
      </c>
      <c r="R7" s="24">
        <v>2640</v>
      </c>
      <c r="S7" s="24">
        <v>15556</v>
      </c>
      <c r="T7" s="24">
        <v>24.86</v>
      </c>
      <c r="U7" s="24">
        <v>625.74</v>
      </c>
      <c r="V7" s="24">
        <v>13662</v>
      </c>
      <c r="W7" s="24">
        <v>3.93</v>
      </c>
      <c r="X7" s="24">
        <v>3476.34</v>
      </c>
      <c r="Y7" s="24">
        <v>98.8</v>
      </c>
      <c r="Z7" s="24">
        <v>88.77</v>
      </c>
      <c r="AA7" s="24">
        <v>91.95</v>
      </c>
      <c r="AB7" s="24">
        <v>96.58</v>
      </c>
      <c r="AC7" s="24">
        <v>94.61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417.54</v>
      </c>
      <c r="BG7" s="24">
        <v>407.52</v>
      </c>
      <c r="BH7" s="24">
        <v>382.38</v>
      </c>
      <c r="BI7" s="24">
        <v>378.87</v>
      </c>
      <c r="BJ7" s="24">
        <v>188.51</v>
      </c>
      <c r="BK7" s="24">
        <v>799.11</v>
      </c>
      <c r="BL7" s="24">
        <v>768.62</v>
      </c>
      <c r="BM7" s="24">
        <v>789.44</v>
      </c>
      <c r="BN7" s="24">
        <v>789.08</v>
      </c>
      <c r="BO7" s="24">
        <v>747.84</v>
      </c>
      <c r="BP7" s="24">
        <v>669.11</v>
      </c>
      <c r="BQ7" s="24">
        <v>86.27</v>
      </c>
      <c r="BR7" s="24">
        <v>88.45</v>
      </c>
      <c r="BS7" s="24">
        <v>87.07</v>
      </c>
      <c r="BT7" s="24">
        <v>84.19</v>
      </c>
      <c r="BU7" s="24">
        <v>87.75</v>
      </c>
      <c r="BV7" s="24">
        <v>87.69</v>
      </c>
      <c r="BW7" s="24">
        <v>88.06</v>
      </c>
      <c r="BX7" s="24">
        <v>87.29</v>
      </c>
      <c r="BY7" s="24">
        <v>88.25</v>
      </c>
      <c r="BZ7" s="24">
        <v>90.17</v>
      </c>
      <c r="CA7" s="24">
        <v>99.73</v>
      </c>
      <c r="CB7" s="24">
        <v>150</v>
      </c>
      <c r="CC7" s="24">
        <v>146.36000000000001</v>
      </c>
      <c r="CD7" s="24">
        <v>150</v>
      </c>
      <c r="CE7" s="24">
        <v>144.82</v>
      </c>
      <c r="CF7" s="24">
        <v>150</v>
      </c>
      <c r="CG7" s="24">
        <v>180.07</v>
      </c>
      <c r="CH7" s="24">
        <v>179.32</v>
      </c>
      <c r="CI7" s="24">
        <v>176.67</v>
      </c>
      <c r="CJ7" s="24">
        <v>176.37</v>
      </c>
      <c r="CK7" s="24">
        <v>173.17</v>
      </c>
      <c r="CL7" s="24">
        <v>134.97999999999999</v>
      </c>
      <c r="CM7" s="24" t="s">
        <v>104</v>
      </c>
      <c r="CN7" s="24" t="s">
        <v>104</v>
      </c>
      <c r="CO7" s="24" t="s">
        <v>104</v>
      </c>
      <c r="CP7" s="24" t="s">
        <v>104</v>
      </c>
      <c r="CQ7" s="24" t="s">
        <v>104</v>
      </c>
      <c r="CR7" s="24">
        <v>58.4</v>
      </c>
      <c r="CS7" s="24">
        <v>58</v>
      </c>
      <c r="CT7" s="24">
        <v>57.42</v>
      </c>
      <c r="CU7" s="24">
        <v>56.72</v>
      </c>
      <c r="CV7" s="24">
        <v>56.43</v>
      </c>
      <c r="CW7" s="24">
        <v>59.99</v>
      </c>
      <c r="CX7" s="24">
        <v>96.65</v>
      </c>
      <c r="CY7" s="24">
        <v>96.98</v>
      </c>
      <c r="CZ7" s="24">
        <v>97.01</v>
      </c>
      <c r="DA7" s="24">
        <v>97.27</v>
      </c>
      <c r="DB7" s="24">
        <v>97.32</v>
      </c>
      <c r="DC7" s="24">
        <v>89.68</v>
      </c>
      <c r="DD7" s="24">
        <v>89.79</v>
      </c>
      <c r="DE7" s="24">
        <v>90.42</v>
      </c>
      <c r="DF7" s="24">
        <v>90.72</v>
      </c>
      <c r="DG7" s="24">
        <v>91.07</v>
      </c>
      <c r="DH7" s="24">
        <v>95.72</v>
      </c>
      <c r="DI7" s="24"/>
      <c r="DJ7" s="24"/>
      <c r="DK7" s="24"/>
      <c r="DL7" s="24"/>
      <c r="DM7" s="24"/>
      <c r="DN7" s="24"/>
      <c r="DO7" s="24"/>
      <c r="DP7" s="24"/>
      <c r="DQ7" s="24"/>
      <c r="DR7" s="24"/>
      <c r="DS7" s="24"/>
      <c r="DT7" s="24"/>
      <c r="DU7" s="24"/>
      <c r="DV7" s="24"/>
      <c r="DW7" s="24"/>
      <c r="DX7" s="24"/>
      <c r="DY7" s="24"/>
      <c r="DZ7" s="24"/>
      <c r="EA7" s="24"/>
      <c r="EB7" s="24"/>
      <c r="EC7" s="24"/>
      <c r="ED7" s="24"/>
      <c r="EE7" s="24">
        <v>0.33</v>
      </c>
      <c r="EF7" s="24">
        <v>0.18</v>
      </c>
      <c r="EG7" s="24">
        <v>0.25</v>
      </c>
      <c r="EH7" s="24">
        <v>0.16</v>
      </c>
      <c r="EI7" s="24">
        <v>0.18</v>
      </c>
      <c r="EJ7" s="24">
        <v>0.23</v>
      </c>
      <c r="EK7" s="24">
        <v>0.21</v>
      </c>
      <c r="EL7" s="24">
        <v>0.17</v>
      </c>
      <c r="EM7" s="24">
        <v>0.15</v>
      </c>
      <c r="EN7" s="24">
        <v>0.15</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2023-01-18T07:10:43Z</cp:lastPrinted>
  <dcterms:created xsi:type="dcterms:W3CDTF">2023-01-12T23:52:40Z</dcterms:created>
  <dcterms:modified xsi:type="dcterms:W3CDTF">2023-02-06T05:51:54Z</dcterms:modified>
  <cp:category/>
</cp:coreProperties>
</file>