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40_河内町\"/>
    </mc:Choice>
  </mc:AlternateContent>
  <workbookProtection workbookAlgorithmName="SHA-512" workbookHashValue="h29hBqC67mUHNYS99w48df6IoBdn4Y7oPJCTcDqP4IiW2ikLHAgKQNLIhDQW8M5TxxReMR1C18Iov+3Pa4hSeA==" workbookSaltValue="dNrpRW6lCbXTlQog/SJ9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<sst xmlns="http://schemas.openxmlformats.org/spreadsheetml/2006/main" count="241" uniqueCount="119">
  <si>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</si>
  <si>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</si>
  <si>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</si>
  <si>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</si>
  <si>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</si>
  <si>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</si>
  <si>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</si>
  <si>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</si>
  <si>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</si>
  <si>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</si>
  <si>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</si>
  <si>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</si>
  <si>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</si>
  <si>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</si>
  <si>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</si>
  <si>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</si>
  <si>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</si>
  <si>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</si>
  <si>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</si>
  <si>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</si>
  <si>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</si>
  <si>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</si>
  <si>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</si>
  <si>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</si>
  <si>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</si>
  <si>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</si>
  <si>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</si>
  <si>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</si>
  <si>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</si>
  <si>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</si>
  <si>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</si>
  <si>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</si>
  <si>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</si>
  <si>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</si>
  <si>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</si>
  <si>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</si>
  <si>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</si>
  <si>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</si>
  <si>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</si>
  <si>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</si>
  <si>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</si>
  <si>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</si>
  <si>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</si>
  <si>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</si>
  <si>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</si>
  <si>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</si>
  <si>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</si>
  <si>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</si>
  <si>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</si>
  <si>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</si>
  <si>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</si>
  <si>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</si>
  <si>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</si>
  <si>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</si>
  <si>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</si>
  <si>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</si>
  <si>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</si>
  <si>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</si>
  <si>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</si>
  <si>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</si>
  <si>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</si>
  <si>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</si>
  <si>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</si>
  <si>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</si>
  <si>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</si>
  <si>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</si>
  <si>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</si>
  <si>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</si>
  <si>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</si>
  <si>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</si>
  <si>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</si>
  <si>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</si>
  <si>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</si>
  <si>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</si>
  <si>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</si>
  <si>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</si>
  <si>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</si>
  <si>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</si>
  <si>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</si>
  <si>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</si>
  <si>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</si>
  <si>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</si>
  <si>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</si>
  <si>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</si>
  <si>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</si>
  <si>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</si>
  <si>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</si>
  <si>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</si>
  <si>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</si>
  <si>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</si>
  <si>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</si>
  <si>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</si>
  <si>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</si>
  <si>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</si>
  <si>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</si>
  <si>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</si>
  <si>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</si>
  <si>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</si>
  <si>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河内町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</si>
  <si>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</si>
  <si>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</si>
  <si>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</si>
  <si>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</si>
  <si>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</si>
  <si>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</si>
  <si>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</si>
  <si>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</si>
  <si>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</si>
  <si>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</si>
  <si>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</si>
  <si>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</si>
  <si>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</si>
  <si>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</si>
  <si>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</si>
  <si>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</si>
  <si>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</si>
  <si>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今後ストックマネジメントを策定し、計画に基づき維持管理に取り組む必要がある。</t>
    <rPh sb="1" eb="6">
      <t>カンキョカイゼンリツ</t>
    </rPh>
    <rPh sb="8" eb="10">
      <t>コンゴ</t>
    </rPh>
    <rPh sb="21" eb="23">
      <t>サクテイ</t>
    </rPh>
    <rPh sb="25" eb="27">
      <t>ケイカク</t>
    </rPh>
    <rPh sb="28" eb="29">
      <t>モト</t>
    </rPh>
    <rPh sb="31" eb="33">
      <t>イジ</t>
    </rPh>
    <rPh sb="33" eb="35">
      <t>カンリ</t>
    </rPh>
    <rPh sb="36" eb="37">
      <t>ト</t>
    </rPh>
    <rPh sb="38" eb="39">
      <t>ク</t>
    </rPh>
    <rPh sb="40" eb="42">
      <t>ヒツヨウ</t>
    </rPh>
    <phoneticPr fontId="4"/>
  </si>
  <si>
    <t>　現在認可済みの事業は令和４年度に完了予定となっており、今後は管渠などの老朽化に伴う修繕に向け、ストックマネジメント計画を策定し、資本費の平準化および維持管理費の削減を図ることが必要と思われる。</t>
    <rPh sb="1" eb="3">
      <t>ゲンザイ</t>
    </rPh>
    <rPh sb="3" eb="6">
      <t>ニンカズ</t>
    </rPh>
    <rPh sb="8" eb="10">
      <t>ジギョウ</t>
    </rPh>
    <rPh sb="11" eb="13">
      <t>レイワ</t>
    </rPh>
    <rPh sb="14" eb="16">
      <t>ネンド</t>
    </rPh>
    <rPh sb="17" eb="19">
      <t>カンリョウ</t>
    </rPh>
    <rPh sb="19" eb="21">
      <t>ヨテイ</t>
    </rPh>
    <rPh sb="28" eb="30">
      <t>コンゴ</t>
    </rPh>
    <rPh sb="31" eb="33">
      <t>カンキョ</t>
    </rPh>
    <rPh sb="36" eb="39">
      <t>ロウキュウカ</t>
    </rPh>
    <rPh sb="40" eb="41">
      <t>トモナ</t>
    </rPh>
    <rPh sb="42" eb="44">
      <t>シュウゼン</t>
    </rPh>
    <rPh sb="45" eb="46">
      <t>ム</t>
    </rPh>
    <rPh sb="58" eb="60">
      <t>ケイカク</t>
    </rPh>
    <rPh sb="61" eb="63">
      <t>サクテイ</t>
    </rPh>
    <rPh sb="65" eb="68">
      <t>シホンヒ</t>
    </rPh>
    <rPh sb="69" eb="72">
      <t>ヘイジュンカ</t>
    </rPh>
    <rPh sb="75" eb="80">
      <t>イジカンリヒ</t>
    </rPh>
    <rPh sb="81" eb="83">
      <t>サクゲン</t>
    </rPh>
    <rPh sb="84" eb="85">
      <t>ハカ</t>
    </rPh>
    <rPh sb="89" eb="91">
      <t>ヒツヨウ</t>
    </rPh>
    <rPh sb="92" eb="93">
      <t>オモ</t>
    </rPh>
    <phoneticPr fontId="4"/>
  </si>
  <si>
    <t>①収益的収支比率
　令和3年度72.72％について、工事請負費の増による総費用の増加、使用料の増による繰入金の減少によるもので、総費用及び償還金を使用料収入で賄えていない。
　今後、地方債償還金の逓減、使用料収入の増加により向上傾向にあるが、引き続き接続推進を図り使用料金の確保が必要。
④企業債残高対事業規模比率
　地方債償還金の全部を一般会計繰入金により賄っているため０となっており、料金収入の確保のため、更なる接続推進が必要。
⑤経費回収率
　汚水処理費を使用料収入で賄われていない。　
　今後も更なる費用削減のほか料金収入確保のため接続推進を行う。
⑥汚水処理原価
　認可済地区の管渠工事の他、施設の更新によリ資本費及び維持管理費が増加しているため高い数値となっている。今後は、策定予定のストックマネジメントを活用し、計画に沿った資本費の平準化と維持管理費の削減を図って行く。
⑧水洗化率
　増加傾向にあるが、類似団体平均より下回っているため、今後も戸別訪問など接続推進に取り組んでいく。</t>
    <rPh sb="1" eb="4">
      <t>シュウエキテキ</t>
    </rPh>
    <rPh sb="4" eb="8">
      <t>シュウシヒリツ</t>
    </rPh>
    <rPh sb="10" eb="12">
      <t>レイワ</t>
    </rPh>
    <rPh sb="13" eb="15">
      <t>ネンド</t>
    </rPh>
    <rPh sb="26" eb="31">
      <t>コウジウケオイヒ</t>
    </rPh>
    <rPh sb="43" eb="46">
      <t>シヨウリョウ</t>
    </rPh>
    <rPh sb="47" eb="48">
      <t>ゾウ</t>
    </rPh>
    <rPh sb="51" eb="54">
      <t>クリイレキン</t>
    </rPh>
    <rPh sb="55" eb="57">
      <t>ゲンショウ</t>
    </rPh>
    <rPh sb="64" eb="65">
      <t>ソウ</t>
    </rPh>
    <rPh sb="65" eb="67">
      <t>ヒヨウ</t>
    </rPh>
    <rPh sb="67" eb="68">
      <t>オヨ</t>
    </rPh>
    <rPh sb="69" eb="72">
      <t>ショウカンキン</t>
    </rPh>
    <rPh sb="88" eb="90">
      <t>コンゴ</t>
    </rPh>
    <rPh sb="98" eb="100">
      <t>テイゲン</t>
    </rPh>
    <rPh sb="104" eb="106">
      <t>シュウニュウ</t>
    </rPh>
    <rPh sb="112" eb="114">
      <t>コウジョウ</t>
    </rPh>
    <rPh sb="114" eb="116">
      <t>ケイコウ</t>
    </rPh>
    <rPh sb="135" eb="136">
      <t>キン</t>
    </rPh>
    <rPh sb="137" eb="139">
      <t>カクホ</t>
    </rPh>
    <rPh sb="146" eb="151">
      <t>キギョウサイザンダカ</t>
    </rPh>
    <rPh sb="151" eb="156">
      <t>タイジギョウキボ</t>
    </rPh>
    <rPh sb="156" eb="158">
      <t>ヒリツ</t>
    </rPh>
    <rPh sb="160" eb="166">
      <t>チホウサイショウカンキン</t>
    </rPh>
    <rPh sb="167" eb="169">
      <t>ゼンブ</t>
    </rPh>
    <rPh sb="170" eb="174">
      <t>イッパンカイケイ</t>
    </rPh>
    <rPh sb="174" eb="177">
      <t>クリイレキン</t>
    </rPh>
    <rPh sb="180" eb="181">
      <t>マカナ</t>
    </rPh>
    <rPh sb="195" eb="199">
      <t>リョウキンシュウニュウ</t>
    </rPh>
    <rPh sb="200" eb="202">
      <t>カクホ</t>
    </rPh>
    <rPh sb="206" eb="207">
      <t>サラ</t>
    </rPh>
    <rPh sb="209" eb="213">
      <t>セツゾクスイシン</t>
    </rPh>
    <rPh sb="214" eb="216">
      <t>ヒツヨウ</t>
    </rPh>
    <rPh sb="220" eb="225">
      <t>ケイヒカイシュウリツ</t>
    </rPh>
    <rPh sb="227" eb="232">
      <t>オスイショリヒ</t>
    </rPh>
    <rPh sb="233" eb="236">
      <t>シヨウリョウ</t>
    </rPh>
    <rPh sb="236" eb="238">
      <t>シュウニュウ</t>
    </rPh>
    <rPh sb="239" eb="240">
      <t>マカナ</t>
    </rPh>
    <rPh sb="250" eb="252">
      <t>コンゴ</t>
    </rPh>
    <rPh sb="253" eb="254">
      <t>サラ</t>
    </rPh>
    <rPh sb="256" eb="260">
      <t>ヒヨウサクゲン</t>
    </rPh>
    <rPh sb="263" eb="267">
      <t>リョウキンシュウニュウ</t>
    </rPh>
    <rPh sb="267" eb="269">
      <t>カクホ</t>
    </rPh>
    <rPh sb="272" eb="274">
      <t>セツゾク</t>
    </rPh>
    <rPh sb="274" eb="276">
      <t>スイシン</t>
    </rPh>
    <rPh sb="277" eb="278">
      <t>オコナ</t>
    </rPh>
    <rPh sb="283" eb="289">
      <t>オスイショリゲンカ</t>
    </rPh>
    <rPh sb="291" eb="294">
      <t>ニンカズ</t>
    </rPh>
    <rPh sb="294" eb="296">
      <t>チク</t>
    </rPh>
    <rPh sb="297" eb="301">
      <t>カンキョコウジ</t>
    </rPh>
    <rPh sb="302" eb="303">
      <t>ホカ</t>
    </rPh>
    <rPh sb="304" eb="306">
      <t>シセツ</t>
    </rPh>
    <rPh sb="307" eb="309">
      <t>コウシン</t>
    </rPh>
    <rPh sb="312" eb="315">
      <t>シホンヒ</t>
    </rPh>
    <rPh sb="315" eb="316">
      <t>オヨ</t>
    </rPh>
    <rPh sb="317" eb="322">
      <t>イジカンリヒ</t>
    </rPh>
    <rPh sb="323" eb="325">
      <t>ゾウカ</t>
    </rPh>
    <rPh sb="331" eb="332">
      <t>タカ</t>
    </rPh>
    <rPh sb="333" eb="335">
      <t>スウチ</t>
    </rPh>
    <rPh sb="342" eb="344">
      <t>コンゴ</t>
    </rPh>
    <rPh sb="346" eb="350">
      <t>サクテイヨテイ</t>
    </rPh>
    <rPh sb="362" eb="364">
      <t>カツヨウ</t>
    </rPh>
    <rPh sb="366" eb="368">
      <t>ケイカク</t>
    </rPh>
    <rPh sb="369" eb="370">
      <t>ソ</t>
    </rPh>
    <rPh sb="372" eb="375">
      <t>シホンヒ</t>
    </rPh>
    <rPh sb="376" eb="379">
      <t>ヘイジュンカ</t>
    </rPh>
    <rPh sb="380" eb="385">
      <t>イジカンリヒ</t>
    </rPh>
    <rPh sb="386" eb="388">
      <t>サクゲン</t>
    </rPh>
    <rPh sb="389" eb="390">
      <t>ハカ</t>
    </rPh>
    <rPh sb="392" eb="393">
      <t>イ</t>
    </rPh>
    <rPh sb="398" eb="402">
      <t>スイセンカリツ</t>
    </rPh>
    <rPh sb="404" eb="406">
      <t>ゾウカ</t>
    </rPh>
    <rPh sb="406" eb="408">
      <t>ケイコウ</t>
    </rPh>
    <rPh sb="413" eb="417">
      <t>ルイジダンタイ</t>
    </rPh>
    <rPh sb="417" eb="419">
      <t>ヘイキン</t>
    </rPh>
    <rPh sb="421" eb="423">
      <t>シタマワ</t>
    </rPh>
    <rPh sb="430" eb="432">
      <t>コンゴ</t>
    </rPh>
    <rPh sb="433" eb="437">
      <t>コベツホウモン</t>
    </rPh>
    <rPh sb="439" eb="441">
      <t>セツゾク</t>
    </rPh>
    <rPh sb="441" eb="443">
      <t>スイシン</t>
    </rPh>
    <rPh sb="444" eb="445">
      <t>ト</t>
    </rPh>
    <rPh sb="446" eb="44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</si>
</sst>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1.02</c:v>
                </c:pt>
                <c:pt idx="1">
                  <c:v>0.11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A0B-47D1-A386-BB8237B2F6B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4A0B-47D1-A386-BB8237B2F6B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36-4C3A-ACDF-9E9B975A9B7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536-4C3A-ACDF-9E9B975A9B7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56.69</c:v>
                </c:pt>
                <c:pt idx="1">
                  <c:v>60.44</c:v>
                </c:pt>
                <c:pt idx="2">
                  <c:v>62.57</c:v>
                </c:pt>
                <c:pt idx="3">
                  <c:v>66.989999999999995</c:v>
                </c:pt>
                <c:pt idx="4">
                  <c:v>71.680000000000007</c:v>
                </c:pt>
              </c:numCache>
            </c:numRef>
          </c:val>
          <c:extLst>
            <c:ext xmlns:c16="http://schemas.microsoft.com/office/drawing/2014/chart" uri="{C3380CC4-5D6E-409C-BE32-E72D297353CC}">
              <c16:uniqueId val="{00000000-3360-4BB1-AC27-E4646C2625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3360-4BB1-AC27-E4646C2625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99.62</c:v>
                </c:pt>
                <c:pt idx="1">
                  <c:v>94.92</c:v>
                </c:pt>
                <c:pt idx="2">
                  <c:v>98.45</c:v>
                </c:pt>
                <c:pt idx="3">
                  <c:v>96.31</c:v>
                </c:pt>
                <c:pt idx="4">
                  <c:v>72.72</c:v>
                </c:pt>
              </c:numCache>
            </c:numRef>
          </c:val>
          <c:extLst>
            <c:ext xmlns:c16="http://schemas.microsoft.com/office/drawing/2014/chart" uri="{C3380CC4-5D6E-409C-BE32-E72D297353CC}">
              <c16:uniqueId val="{00000000-86FD-4FC7-8597-8E4D0CF423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D-4FC7-8597-8E4D0CF423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FB-45CC-99EA-4657635611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FB-45CC-99EA-4657635611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9B-45CC-B7F6-48C852EA77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9B-45CC-B7F6-48C852EA77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09-407F-B183-A2F02728FB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09-407F-B183-A2F02728FB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99-4F7A-8E0D-058D97ABF3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99-4F7A-8E0D-058D97ABF3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F4-4CA8-A11B-3E3B3153C8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0F4-4CA8-A11B-3E3B3153C8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57.39</c:v>
                </c:pt>
                <c:pt idx="1">
                  <c:v>70.27</c:v>
                </c:pt>
                <c:pt idx="2">
                  <c:v>82.82</c:v>
                </c:pt>
                <c:pt idx="3">
                  <c:v>61.75</c:v>
                </c:pt>
                <c:pt idx="4">
                  <c:v>33.049999999999997</c:v>
                </c:pt>
              </c:numCache>
            </c:numRef>
          </c:val>
          <c:extLst>
            <c:ext xmlns:c16="http://schemas.microsoft.com/office/drawing/2014/chart" uri="{C3380CC4-5D6E-409C-BE32-E72D297353CC}">
              <c16:uniqueId val="{00000000-1C26-4080-9A26-C2108F82AF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C26-4080-9A26-C2108F82AF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253.01</c:v>
                </c:pt>
                <c:pt idx="1">
                  <c:v>223.75</c:v>
                </c:pt>
                <c:pt idx="2">
                  <c:v>194.54</c:v>
                </c:pt>
                <c:pt idx="3">
                  <c:v>256.89</c:v>
                </c:pt>
                <c:pt idx="4">
                  <c:v>504.95</c:v>
                </c:pt>
              </c:numCache>
            </c:numRef>
          </c:val>
          <c:extLst>
            <c:ext xmlns:c16="http://schemas.microsoft.com/office/drawing/2014/chart" uri="{C3380CC4-5D6E-409C-BE32-E72D297353CC}">
              <c16:uniqueId val="{00000000-8D03-4F66-A542-8830BF4AB8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D03-4F66-A542-8830BF4AB8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河内町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8368</v>
      </c>
      <c r="AM8" s="45"/>
      <c r="AN8" s="45"/>
      <c r="AO8" s="45"/>
      <c r="AP8" s="45"/>
      <c r="AQ8" s="45"/>
      <c r="AR8" s="45"/>
      <c r="AS8" s="45"/>
      <c r="AT8" s="46">
        <f>データ!T6</f>
        <v>44.3</v>
      </c>
      <c r="AU8" s="46"/>
      <c r="AV8" s="46"/>
      <c r="AW8" s="46"/>
      <c r="AX8" s="46"/>
      <c r="AY8" s="46"/>
      <c r="AZ8" s="46"/>
      <c r="BA8" s="46"/>
      <c r="BB8" s="46">
        <f>データ!U6</f>
        <v>188.89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38.97</v>
      </c>
      <c r="Q10" s="46"/>
      <c r="R10" s="46"/>
      <c r="S10" s="46"/>
      <c r="T10" s="46"/>
      <c r="U10" s="46"/>
      <c r="V10" s="46"/>
      <c r="W10" s="46">
        <f>データ!Q6</f>
        <v>85.61</v>
      </c>
      <c r="X10" s="46"/>
      <c r="Y10" s="46"/>
      <c r="Z10" s="46"/>
      <c r="AA10" s="46"/>
      <c r="AB10" s="46"/>
      <c r="AC10" s="46"/>
      <c r="AD10" s="45">
        <f>データ!R6</f>
        <v>2860</v>
      </c>
      <c r="AE10" s="45"/>
      <c r="AF10" s="45"/>
      <c r="AG10" s="45"/>
      <c r="AH10" s="45"/>
      <c r="AI10" s="45"/>
      <c r="AJ10" s="45"/>
      <c r="AK10" s="2"/>
      <c r="AL10" s="45">
        <f>データ!V6</f>
        <v>3224</v>
      </c>
      <c r="AM10" s="45"/>
      <c r="AN10" s="45"/>
      <c r="AO10" s="45"/>
      <c r="AP10" s="45"/>
      <c r="AQ10" s="45"/>
      <c r="AR10" s="45"/>
      <c r="AS10" s="45"/>
      <c r="AT10" s="46">
        <f>データ!W6</f>
        <v>1.91</v>
      </c>
      <c r="AU10" s="46"/>
      <c r="AV10" s="46"/>
      <c r="AW10" s="46"/>
      <c r="AX10" s="46"/>
      <c r="AY10" s="46"/>
      <c r="AZ10" s="46"/>
      <c r="BA10" s="46"/>
      <c r="BB10" s="46">
        <f>データ!X6</f>
        <v>1687.96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GfW4yatbyYvIX7Ed9gLeeA1D6oCf0vDZ9xisTG32ryqhk/qMLApDliiSkHIcTM+ArtODOiDwcZOsteduxgVFdA==" saltValue="0RyN8LGjZVOW1Gww3KKN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84476</v>
      </c>
      <c r="D6" s="19">
        <f t="shared" si="3"/>
        <v>47</v>
      </c>
      <c r="E6" s="19">
        <f t="shared" si="3"/>
        <v>17</v>
      </c>
      <c r="F6" s="19">
        <f t="shared" si="3"/>
        <v>4</v>
      </c>
      <c r="G6" s="19">
        <f t="shared" si="3"/>
        <v>0</v>
      </c>
      <c r="H6" s="19" t="str">
        <f t="shared" si="3"/>
        <v>茨城県　河内町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38.97</v>
      </c>
      <c r="Q6" s="20">
        <f t="shared" si="3"/>
        <v>85.61</v>
      </c>
      <c r="R6" s="20">
        <f t="shared" si="3"/>
        <v>2860</v>
      </c>
      <c r="S6" s="20">
        <f t="shared" si="3"/>
        <v>8368</v>
      </c>
      <c r="T6" s="20">
        <f t="shared" si="3"/>
        <v>44.3</v>
      </c>
      <c r="U6" s="20">
        <f t="shared" si="3"/>
        <v>188.89</v>
      </c>
      <c r="V6" s="20">
        <f t="shared" si="3"/>
        <v>3224</v>
      </c>
      <c r="W6" s="20">
        <f t="shared" si="3"/>
        <v>1.91</v>
      </c>
      <c r="X6" s="20">
        <f t="shared" si="3"/>
        <v>1687.96</v>
      </c>
      <c r="Y6" s="21">
        <f>IF(Y7="",NA(),Y7)</f>
        <v>99.62</v>
      </c>
      <c r="Z6" s="21">
        <f t="shared" ref="Z6:AH6" si="4">IF(Z7="",NA(),Z7)</f>
        <v>94.92</v>
      </c>
      <c r="AA6" s="21">
        <f t="shared" si="4"/>
        <v>98.45</v>
      </c>
      <c r="AB6" s="21">
        <f t="shared" si="4"/>
        <v>96.31</v>
      </c>
      <c r="AC6" s="21">
        <f t="shared" si="4"/>
        <v>72.72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57.39</v>
      </c>
      <c r="BR6" s="21">
        <f t="shared" ref="BR6:BZ6" si="8">IF(BR7="",NA(),BR7)</f>
        <v>70.27</v>
      </c>
      <c r="BS6" s="21">
        <f t="shared" si="8"/>
        <v>82.82</v>
      </c>
      <c r="BT6" s="21">
        <f t="shared" si="8"/>
        <v>61.75</v>
      </c>
      <c r="BU6" s="21">
        <f t="shared" si="8"/>
        <v>33.049999999999997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253.01</v>
      </c>
      <c r="CC6" s="21">
        <f t="shared" ref="CC6:CK6" si="9">IF(CC7="",NA(),CC7)</f>
        <v>223.75</v>
      </c>
      <c r="CD6" s="21">
        <f t="shared" si="9"/>
        <v>194.54</v>
      </c>
      <c r="CE6" s="21">
        <f t="shared" si="9"/>
        <v>256.89</v>
      </c>
      <c r="CF6" s="21">
        <f t="shared" si="9"/>
        <v>504.95</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56.69</v>
      </c>
      <c r="CY6" s="21">
        <f t="shared" ref="CY6:DG6" si="11">IF(CY7="",NA(),CY7)</f>
        <v>60.44</v>
      </c>
      <c r="CZ6" s="21">
        <f t="shared" si="11"/>
        <v>62.57</v>
      </c>
      <c r="DA6" s="21">
        <f t="shared" si="11"/>
        <v>66.989999999999995</v>
      </c>
      <c r="DB6" s="21">
        <f t="shared" si="11"/>
        <v>71.680000000000007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1.02</v>
      </c>
      <c r="EF6" s="21">
        <f t="shared" ref="EF6:EN6" si="14">IF(EF7="",NA(),EF7)</f>
        <v>0.11</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84476</v>
      </c>
      <c r="D7" s="23">
        <v>47</v>
      </c>
      <c r="E7" s="23">
        <v>17</v>
      </c>
      <c r="F7" s="23">
        <v>4</v>
      </c>
      <c r="G7" s="23">
        <v>0</v>
      </c>
      <c r="H7" s="23" t="s">
        <v>98</v>
      </c>
      <c r="I7" s="23" t="s">
        <v>99</v>
      </c>
      <c r="J7" s="23" t="s">
        <v>100</v>
      </c>
      <c r="K7" s="23" t="s">
        <v>101</v>
      </c>
      <c r="L7" s="23" t="s">
        <v>102</v>
      </c>
      <c r="M7" s="23" t="s">
        <v>103</v>
      </c>
      <c r="N7" s="24" t="s">
        <v>104</v>
      </c>
      <c r="O7" s="24" t="s">
        <v>105</v>
      </c>
      <c r="P7" s="24">
        <v>38.97</v>
      </c>
      <c r="Q7" s="24">
        <v>85.61</v>
      </c>
      <c r="R7" s="24">
        <v>2860</v>
      </c>
      <c r="S7" s="24">
        <v>8368</v>
      </c>
      <c r="T7" s="24">
        <v>44.3</v>
      </c>
      <c r="U7" s="24">
        <v>188.89</v>
      </c>
      <c r="V7" s="24">
        <v>3224</v>
      </c>
      <c r="W7" s="24">
        <v>1.91</v>
      </c>
      <c r="X7" s="24">
        <v>1687.96</v>
      </c>
      <c r="Y7" s="24">
        <v>99.62</v>
      </c>
      <c r="Z7" s="24">
        <v>94.92</v>
      </c>
      <c r="AA7" s="24">
        <v>98.45</v>
      </c>
      <c r="AB7" s="24">
        <v>96.31</v>
      </c>
      <c r="AC7" s="24">
        <v>72.72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57.39</v>
      </c>
      <c r="BR7" s="24">
        <v>70.27</v>
      </c>
      <c r="BS7" s="24">
        <v>82.82</v>
      </c>
      <c r="BT7" s="24">
        <v>61.75</v>
      </c>
      <c r="BU7" s="24">
        <v>33.049999999999997</v>
      </c>
      <c r="BV7" s="24">
        <v>74.3</v>
      </c>
      <c r="BW7" s="24">
        <v>72.260000000000005</v>
      </c>
      <c r="BX7" s="24">
        <v>71.84</v>
      </c>
      <c r="BY7" s="24">
        <v>73.36</v>
      </c>
      <c r="BZ7" s="24">
        <v>72.599999999999994</v>
      </c>
      <c r="CA7" s="24">
        <v>75.31</v>
      </c>
      <c r="CB7" s="24">
        <v>253.01</v>
      </c>
      <c r="CC7" s="24">
        <v>223.75</v>
      </c>
      <c r="CD7" s="24">
        <v>194.54</v>
      </c>
      <c r="CE7" s="24">
        <v>256.89</v>
      </c>
      <c r="CF7" s="24">
        <v>504.95</v>
      </c>
      <c r="CG7" s="24">
        <v>221.81</v>
      </c>
      <c r="CH7" s="24">
        <v>230.02</v>
      </c>
      <c r="CI7" s="24">
        <v>228.47</v>
      </c>
      <c r="CJ7" s="24">
        <v>224.88</v>
      </c>
      <c r="CK7" s="24">
        <v>228.64</v>
      </c>
      <c r="CL7" s="24">
        <v>216.39</v>
      </c>
      <c r="CM7" s="24" t="s">
        <v>104</v>
      </c>
      <c r="CN7" s="24" t="s">
        <v>104</v>
      </c>
      <c r="CO7" s="24" t="s">
        <v>104</v>
      </c>
      <c r="CP7" s="24" t="s">
        <v>104</v>
      </c>
      <c r="CQ7" s="24" t="s">
        <v>104</v>
      </c>
      <c r="CR7" s="24">
        <v>43.36</v>
      </c>
      <c r="CS7" s="24">
        <v>42.56</v>
      </c>
      <c r="CT7" s="24">
        <v>42.47</v>
      </c>
      <c r="CU7" s="24">
        <v>42.4</v>
      </c>
      <c r="CV7" s="24">
        <v>42.28</v>
      </c>
      <c r="CW7" s="24">
        <v>42.57</v>
      </c>
      <c r="CX7" s="24">
        <v>56.69</v>
      </c>
      <c r="CY7" s="24">
        <v>60.44</v>
      </c>
      <c r="CZ7" s="24">
        <v>62.57</v>
      </c>
      <c r="DA7" s="24">
        <v>66.989999999999995</v>
      </c>
      <c r="DB7" s="24">
        <v>71.680000000000007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1.02</v>
      </c>
      <c r="EF7" s="24">
        <v>0.11</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2023-01-24T04:23:43Z</cp:lastPrinted>
  <dcterms:created xsi:type="dcterms:W3CDTF">2022-12-01T01:50:33Z</dcterms:created>
  <dcterms:modified xsi:type="dcterms:W3CDTF">2023-02-06T06:38:19Z</dcterms:modified>
  <cp:category/>
</cp:coreProperties>
</file>