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7_農業集落排水（法適）16\"/>
    </mc:Choice>
  </mc:AlternateContent>
  <workbookProtection workbookAlgorithmName="SHA-512" workbookHashValue="ianq7RS4sucC+fHVE33nD9tm0qlwGDSaV/lXw2paLCLZHKCDhr2nmpbJYmhtoWcAeO8n7caAjzvGWwngcJ4aqA==" workbookSaltValue="oyTJEFZ/A0vOJ7tA6uUYE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I10" i="4"/>
  <c r="B10" i="4"/>
  <c r="AT8" i="4"/>
  <c r="AD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<sst xmlns="http://schemas.openxmlformats.org/spreadsheetml/2006/main" count="297" uniqueCount="116">
  <si>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</si>
  <si>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</si>
  <si>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</si>
  <si>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</si>
  <si>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</si>
  <si>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</si>
  <si>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</si>
  <si>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</si>
  <si>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</si>
  <si>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</si>
  <si>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</si>
  <si>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</si>
  <si>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</si>
  <si>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</si>
  <si>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</si>
  <si>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</si>
  <si>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</si>
  <si>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</si>
  <si>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</si>
  <si>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</si>
  <si>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</si>
  <si>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</si>
  <si>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</si>
  <si>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</si>
  <si>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</si>
  <si>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</si>
  <si>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</si>
  <si>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</si>
  <si>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</si>
  <si>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</si>
  <si>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</si>
  <si>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</si>
  <si>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</si>
  <si>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</si>
  <si>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</si>
  <si>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</si>
  <si>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</si>
  <si>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</si>
  <si>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</si>
  <si>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</si>
  <si>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</si>
  <si>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</si>
  <si>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</si>
  <si>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</si>
  <si>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</si>
  <si>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</si>
  <si>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</si>
  <si>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</si>
  <si>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</si>
  <si>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</si>
  <si>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</si>
  <si>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</si>
  <si>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</si>
  <si>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</si>
  <si>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</si>
  <si>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</si>
  <si>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</si>
  <si>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</si>
  <si>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</si>
  <si>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</si>
  <si>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</si>
  <si>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</si>
  <si>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</si>
  <si>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</si>
  <si>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</si>
  <si>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</si>
  <si>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</si>
  <si>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</si>
  <si>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</si>
  <si>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</si>
  <si>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</si>
  <si>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</si>
  <si>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</si>
  <si>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</si>
  <si>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</si>
  <si>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</si>
  <si>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</si>
  <si>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</si>
  <si>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</si>
  <si>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</si>
  <si>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</si>
  <si>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</si>
  <si>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</si>
  <si>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</si>
  <si>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</si>
  <si>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</si>
  <si>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</si>
  <si>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</si>
  <si>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</si>
  <si>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</si>
  <si>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</si>
  <si>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</si>
  <si>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</si>
  <si>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</si>
  <si>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</si>
  <si>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</si>
  <si>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</si>
  <si>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</si>
  <si>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</si>
  <si>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</si>
  <si>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</si>
  <si>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</si>
  <si>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</si>
  <si>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</si>
  <si>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</si>
  <si>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</si>
  <si>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</si>
  <si>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</si>
  <si>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</si>
  <si>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</si>
  <si>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</si>
  <si>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</si>
  <si>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</si>
  <si>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において法定耐用年数を超過した管渠はないが、硫化水素等の影響によるマンホールポンプ施設の劣化や汚水処理施設の故障等により、施設等の修繕は頻繁に発生し、将来的には管渠の改修に対する検討も必要となる。
　今後は、農業集落排水施設の最適整備構想により、汚水処理施設の統廃合を含めた老朽化対策に努める。</t>
    <rPh sb="7" eb="9">
      <t>ジギョウ</t>
    </rPh>
    <phoneticPr fontId="4"/>
  </si>
  <si>
    <t>　今後、人口減少や施設の老朽化が懸念されるなか、安定した健全経営を継続していくには、使用料収入の確保及び効率的な事業の実施並びに維持管理費用等の削減が必要である。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また、最適整備構想を策定し、施設の有効利用や費用の削減として、公共下水道との統廃合を進めるとともに、事業の健全な運営に努める。</t>
    <rPh sb="1" eb="3">
      <t>コンゴ</t>
    </rPh>
    <rPh sb="206" eb="208">
      <t>サイテキ</t>
    </rPh>
    <rPh sb="208" eb="210">
      <t>セイビ</t>
    </rPh>
    <rPh sb="210" eb="212">
      <t>コウソウ</t>
    </rPh>
    <rPh sb="234" eb="236">
      <t>コウキョウ</t>
    </rPh>
    <rPh sb="236" eb="239">
      <t>ゲスイドウ</t>
    </rPh>
    <rPh sb="253" eb="255">
      <t>ジギョウ</t>
    </rPh>
    <rPh sb="256" eb="258">
      <t>ケンゼン</t>
    </rPh>
    <rPh sb="259" eb="261">
      <t>ウンエイ</t>
    </rPh>
    <rPh sb="262" eb="263">
      <t>ツト</t>
    </rPh>
    <phoneticPr fontId="4"/>
  </si>
  <si>
    <r>
      <rPr>
        <sz val="10"/>
        <rFont val="ＭＳ ゴシック"/>
        <family val="3"/>
        <charset val="128"/>
      </rPr>
      <t>①経常収支比率は、100％を下回り、②累積欠損金比率も81.82％となっている。本村の人口が減少傾向にあるため使用料収入の減収が見込まれる。また、処理施設についても老朽化がみられ修繕費用の増加が見込まれるため、更なる経費節減と使用料収入の確保が必要である。</t>
    </r>
    <r>
      <rPr>
        <sz val="10"/>
        <color rgb="FFFF0000"/>
        <rFont val="ＭＳ ゴシック"/>
        <family val="3"/>
        <charset val="128"/>
      </rPr>
      <t xml:space="preserve">
</t>
    </r>
    <r>
      <rPr>
        <sz val="10"/>
        <rFont val="ＭＳ ゴシック"/>
        <family val="3"/>
        <charset val="128"/>
      </rPr>
      <t>③流動比率は100％を上回っており、④企業債残高対事業規模比率は類似団体平均値を下回っているが、今後処理設備の更新により地方債残高の増加が見込まれるため、更なる経営改善を図っていく必要がある。</t>
    </r>
    <r>
      <rPr>
        <sz val="10"/>
        <color rgb="FFFF0000"/>
        <rFont val="ＭＳ ゴシック"/>
        <family val="3"/>
        <charset val="128"/>
      </rPr>
      <t xml:space="preserve">
</t>
    </r>
    <r>
      <rPr>
        <sz val="10"/>
        <rFont val="ＭＳ ゴシック"/>
        <family val="3"/>
        <charset val="128"/>
      </rPr>
      <t>⑤経費回収率は、類似団体平均値を下回っており、引き続き使用料収入の確保に努めるとともに、汚水処理コストの削減に努める。</t>
    </r>
    <r>
      <rPr>
        <sz val="10"/>
        <color rgb="FFFF0000"/>
        <rFont val="ＭＳ ゴシック"/>
        <family val="3"/>
        <charset val="128"/>
      </rPr>
      <t xml:space="preserve">
</t>
    </r>
    <r>
      <rPr>
        <sz val="10"/>
        <rFont val="ＭＳ ゴシック"/>
        <family val="3"/>
        <charset val="128"/>
      </rPr>
      <t>⑥汚水処理原価は、類似団体平均値を下回っているが、増加傾向にあり類似団体平均値に近づきつつある。人口減少による水量の減少が見込まれるため、接続率の向上に努める。</t>
    </r>
    <r>
      <rPr>
        <sz val="10"/>
        <color rgb="FFFF0000"/>
        <rFont val="ＭＳ ゴシック"/>
        <family val="3"/>
        <charset val="128"/>
      </rPr>
      <t xml:space="preserve">
</t>
    </r>
    <r>
      <rPr>
        <sz val="10"/>
        <rFont val="ＭＳ ゴシック"/>
        <family val="3"/>
        <charset val="128"/>
      </rPr>
      <t>⑦施設利用率は、計画人口と現状の人口に乖離があり、類似団体平均値を下回っている。今後は広域化・共同化を進めていくことで、施設利用率の向上を図る。</t>
    </r>
    <r>
      <rPr>
        <sz val="10"/>
        <color rgb="FFFF0000"/>
        <rFont val="ＭＳ ゴシック"/>
        <family val="3"/>
        <charset val="128"/>
      </rPr>
      <t xml:space="preserve">
</t>
    </r>
    <r>
      <rPr>
        <sz val="10"/>
        <rFont val="ＭＳ ゴシック"/>
        <family val="3"/>
        <charset val="128"/>
      </rPr>
      <t>⑧水洗化率は、類似団体平均値を下回っている。接続支援事業補助金を活用して加入促進に努める。</t>
    </r>
    <rPh sb="1" eb="3">
      <t>ケイジョウ</t>
    </rPh>
    <rPh sb="3" eb="5">
      <t>シュウシ</t>
    </rPh>
    <rPh sb="5" eb="7">
      <t>ヒリツ</t>
    </rPh>
    <rPh sb="19" eb="21">
      <t>ルイセキ</t>
    </rPh>
    <rPh sb="21" eb="23">
      <t>ケッソン</t>
    </rPh>
    <rPh sb="23" eb="24">
      <t>キン</t>
    </rPh>
    <rPh sb="24" eb="26">
      <t>ヒリツ</t>
    </rPh>
    <rPh sb="40" eb="42">
      <t>ホンソン</t>
    </rPh>
    <rPh sb="43" eb="45">
      <t>ジンコウ</t>
    </rPh>
    <rPh sb="46" eb="48">
      <t>ゲンショウ</t>
    </rPh>
    <rPh sb="48" eb="50">
      <t>ケイコウ</t>
    </rPh>
    <rPh sb="55" eb="58">
      <t>シヨウリョウ</t>
    </rPh>
    <rPh sb="58" eb="60">
      <t>シュウニュウ</t>
    </rPh>
    <rPh sb="61" eb="63">
      <t>ゲンシュウ</t>
    </rPh>
    <rPh sb="64" eb="66">
      <t>ミコ</t>
    </rPh>
    <rPh sb="73" eb="75">
      <t>ショリ</t>
    </rPh>
    <rPh sb="75" eb="77">
      <t>シセツ</t>
    </rPh>
    <rPh sb="82" eb="85">
      <t>ロウキュウカ</t>
    </rPh>
    <rPh sb="89" eb="91">
      <t>シュウゼン</t>
    </rPh>
    <rPh sb="91" eb="93">
      <t>ヒヨウ</t>
    </rPh>
    <rPh sb="94" eb="96">
      <t>ゾウカ</t>
    </rPh>
    <rPh sb="97" eb="99">
      <t>ミコ</t>
    </rPh>
    <rPh sb="105" eb="106">
      <t>サラ</t>
    </rPh>
    <rPh sb="108" eb="110">
      <t>ケイヒ</t>
    </rPh>
    <rPh sb="110" eb="112">
      <t>セツゲン</t>
    </rPh>
    <rPh sb="113" eb="116">
      <t>シヨウリョウ</t>
    </rPh>
    <rPh sb="116" eb="118">
      <t>シュウニュウ</t>
    </rPh>
    <rPh sb="119" eb="121">
      <t>カクホ</t>
    </rPh>
    <rPh sb="122" eb="124">
      <t>ヒツヨウ</t>
    </rPh>
    <rPh sb="166" eb="169">
      <t>ヘイキンチ</t>
    </rPh>
    <rPh sb="170" eb="172">
      <t>シタマワ</t>
    </rPh>
    <rPh sb="178" eb="180">
      <t>コンゴ</t>
    </rPh>
    <rPh sb="220" eb="222">
      <t>ヒツヨウ</t>
    </rPh>
    <rPh sb="314" eb="316">
      <t>ゾウカ</t>
    </rPh>
    <rPh sb="316" eb="318">
      <t>ケイコウ</t>
    </rPh>
    <rPh sb="329" eb="330">
      <t>チカ</t>
    </rPh>
    <rPh sb="337" eb="339">
      <t>ジンコウ</t>
    </rPh>
    <rPh sb="339" eb="341">
      <t>ゲンショウ</t>
    </rPh>
    <rPh sb="344" eb="346">
      <t>スイリョウ</t>
    </rPh>
    <rPh sb="347" eb="349">
      <t>ゲンショウ</t>
    </rPh>
    <rPh sb="350" eb="352">
      <t>ミコ</t>
    </rPh>
    <rPh sb="365" eb="366">
      <t>ツト</t>
    </rPh>
    <rPh sb="411" eb="413">
      <t>コンゴ</t>
    </rPh>
    <rPh sb="414" eb="417">
      <t>コウイキカ</t>
    </rPh>
    <rPh sb="418" eb="421">
      <t>キョウドウカ</t>
    </rPh>
    <rPh sb="422" eb="423">
      <t>スス</t>
    </rPh>
    <rPh sb="431" eb="433">
      <t>シセツ</t>
    </rPh>
    <rPh sb="433" eb="436">
      <t>リヨウリツ</t>
    </rPh>
    <rPh sb="437" eb="439">
      <t>コウジョウ</t>
    </rPh>
    <rPh sb="440" eb="44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</si>
</sst>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07-4AA6-80D0-8C92500488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8907-4AA6-80D0-8C92500488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42.2</c:v>
                </c:pt>
                <c:pt idx="4">
                  <c:v>43.07</c:v>
                </c:pt>
              </c:numCache>
            </c:numRef>
          </c:val>
          <c:extLst>
            <c:ext xmlns:c16="http://schemas.microsoft.com/office/drawing/2014/chart" uri="{C3380CC4-5D6E-409C-BE32-E72D297353CC}">
              <c16:uniqueId val="{00000000-6352-4F0D-8516-8F998DCAF9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6352-4F0D-8516-8F998DCAF9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85.3</c:v>
                </c:pt>
                <c:pt idx="4">
                  <c:v>87.14</c:v>
                </c:pt>
              </c:numCache>
            </c:numRef>
          </c:val>
          <c:extLst>
            <c:ext xmlns:c16="http://schemas.microsoft.com/office/drawing/2014/chart" uri="{C3380CC4-5D6E-409C-BE32-E72D297353CC}">
              <c16:uniqueId val="{00000000-0663-46F0-BCC4-DDEC9F85F7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0663-46F0-BCC4-DDEC9F85F7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103.79</c:v>
                </c:pt>
                <c:pt idx="4">
                  <c:v>86.42</c:v>
                </c:pt>
              </c:numCache>
            </c:numRef>
          </c:val>
          <c:extLst>
            <c:ext xmlns:c16="http://schemas.microsoft.com/office/drawing/2014/chart" uri="{C3380CC4-5D6E-409C-BE32-E72D297353CC}">
              <c16:uniqueId val="{00000000-7EC7-44C5-A220-50602AB9D1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7EC7-44C5-A220-50602AB9D1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4.0999999999999996</c:v>
                </c:pt>
                <c:pt idx="4">
                  <c:v>4.2699999999999996</c:v>
                </c:pt>
              </c:numCache>
            </c:numRef>
          </c:val>
          <c:extLst>
            <c:ext xmlns:c16="http://schemas.microsoft.com/office/drawing/2014/chart" uri="{C3380CC4-5D6E-409C-BE32-E72D297353CC}">
              <c16:uniqueId val="{00000000-C3FC-43AC-A120-298E708BAD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C3FC-43AC-A120-298E708BAD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F6-4002-9A8D-970B6998D4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EF6-4002-9A8D-970B6998D4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81.819999999999993</c:v>
                </c:pt>
              </c:numCache>
            </c:numRef>
          </c:val>
          <c:extLst>
            <c:ext xmlns:c16="http://schemas.microsoft.com/office/drawing/2014/chart" uri="{C3380CC4-5D6E-409C-BE32-E72D297353CC}">
              <c16:uniqueId val="{00000000-33C9-4E5D-AE26-2C7D739F5A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33C9-4E5D-AE26-2C7D739F5A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433.18</c:v>
                </c:pt>
                <c:pt idx="4">
                  <c:v>351.77</c:v>
                </c:pt>
              </c:numCache>
            </c:numRef>
          </c:val>
          <c:extLst>
            <c:ext xmlns:c16="http://schemas.microsoft.com/office/drawing/2014/chart" uri="{C3380CC4-5D6E-409C-BE32-E72D297353CC}">
              <c16:uniqueId val="{00000000-F207-41F0-8C34-718E6C5643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F207-41F0-8C34-718E6C5643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504.7</c:v>
                </c:pt>
                <c:pt idx="4">
                  <c:v>421.29</c:v>
                </c:pt>
              </c:numCache>
            </c:numRef>
          </c:val>
          <c:extLst>
            <c:ext xmlns:c16="http://schemas.microsoft.com/office/drawing/2014/chart" uri="{C3380CC4-5D6E-409C-BE32-E72D297353CC}">
              <c16:uniqueId val="{00000000-A3B2-4A66-82F9-8E859EF70D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A3B2-4A66-82F9-8E859EF70D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74.53</c:v>
                </c:pt>
                <c:pt idx="4">
                  <c:v>63.5</c:v>
                </c:pt>
              </c:numCache>
            </c:numRef>
          </c:val>
          <c:extLst>
            <c:ext xmlns:c16="http://schemas.microsoft.com/office/drawing/2014/chart" uri="{C3380CC4-5D6E-409C-BE32-E72D297353CC}">
              <c16:uniqueId val="{00000000-0D91-499C-90C2-110817960F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0D91-499C-90C2-110817960F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187.6</c:v>
                </c:pt>
                <c:pt idx="4">
                  <c:v>214.46</c:v>
                </c:pt>
              </c:numCache>
            </c:numRef>
          </c:val>
          <c:extLst>
            <c:ext xmlns:c16="http://schemas.microsoft.com/office/drawing/2014/chart" uri="{C3380CC4-5D6E-409C-BE32-E72D297353CC}">
              <c16:uniqueId val="{00000000-DA19-4982-A675-D058C9020F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DA19-4982-A675-D058C9020F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美浦村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14745</v>
      </c>
      <c r="AM8" s="45"/>
      <c r="AN8" s="45"/>
      <c r="AO8" s="45"/>
      <c r="AP8" s="45"/>
      <c r="AQ8" s="45"/>
      <c r="AR8" s="45"/>
      <c r="AS8" s="45"/>
      <c r="AT8" s="46">
        <f>データ!T6</f>
        <v>66.61</v>
      </c>
      <c r="AU8" s="46"/>
      <c r="AV8" s="46"/>
      <c r="AW8" s="46"/>
      <c r="AX8" s="46"/>
      <c r="AY8" s="46"/>
      <c r="AZ8" s="46"/>
      <c r="BA8" s="46"/>
      <c r="BB8" s="46">
        <f>データ!U6</f>
        <v>221.36</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94.12</v>
      </c>
      <c r="J10" s="46"/>
      <c r="K10" s="46"/>
      <c r="L10" s="46"/>
      <c r="M10" s="46"/>
      <c r="N10" s="46"/>
      <c r="O10" s="46"/>
      <c r="P10" s="46">
        <f>データ!P6</f>
        <v>35.49</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5216</v>
      </c>
      <c r="AM10" s="45"/>
      <c r="AN10" s="45"/>
      <c r="AO10" s="45"/>
      <c r="AP10" s="45"/>
      <c r="AQ10" s="45"/>
      <c r="AR10" s="45"/>
      <c r="AS10" s="45"/>
      <c r="AT10" s="46">
        <f>データ!W6</f>
        <v>3.03</v>
      </c>
      <c r="AU10" s="46"/>
      <c r="AV10" s="46"/>
      <c r="AW10" s="46"/>
      <c r="AX10" s="46"/>
      <c r="AY10" s="46"/>
      <c r="AZ10" s="46"/>
      <c r="BA10" s="46"/>
      <c r="BB10" s="46">
        <f>データ!X6</f>
        <v>1721.45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xd+EmbkAhCGzxN5Li2zuxGVsDKGWL9I8gHN9+4Is81AmUVQT7xHGYIKlCMoSbNt8pPO3pbuNTis0hRiO/BGXg==" saltValue="l+7O1UihFkBwdBDjfDV4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84425</v>
      </c>
      <c r="D6" s="19">
        <f t="shared" si="3"/>
        <v>46</v>
      </c>
      <c r="E6" s="19">
        <f t="shared" si="3"/>
        <v>17</v>
      </c>
      <c r="F6" s="19">
        <f t="shared" si="3"/>
        <v>5</v>
      </c>
      <c r="G6" s="19">
        <f t="shared" si="3"/>
        <v>0</v>
      </c>
      <c r="H6" s="19" t="str">
        <f t="shared" si="3"/>
        <v>茨城県　美浦村</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94.12</v>
      </c>
      <c r="P6" s="20">
        <f t="shared" si="3"/>
        <v>35.49</v>
      </c>
      <c r="Q6" s="20">
        <f t="shared" si="3"/>
        <v>100</v>
      </c>
      <c r="R6" s="20">
        <f t="shared" si="3"/>
        <v>3300</v>
      </c>
      <c r="S6" s="20">
        <f t="shared" si="3"/>
        <v>14745</v>
      </c>
      <c r="T6" s="20">
        <f t="shared" si="3"/>
        <v>66.61</v>
      </c>
      <c r="U6" s="20">
        <f t="shared" si="3"/>
        <v>221.36</v>
      </c>
      <c r="V6" s="20">
        <f t="shared" si="3"/>
        <v>5216</v>
      </c>
      <c r="W6" s="20">
        <f t="shared" si="3"/>
        <v>3.03</v>
      </c>
      <c r="X6" s="20">
        <f t="shared" si="3"/>
        <v>1721.45</v>
      </c>
      <c r="Y6" s="21" t="str">
        <f>IF(Y7="",NA(),Y7)</f>
        <v>-</v>
      </c>
      <c r="Z6" s="21" t="str">
        <f t="shared" ref="Z6:AH6" si="4">IF(Z7="",NA(),Z7)</f>
        <v>-</v>
      </c>
      <c r="AA6" s="21" t="str">
        <f t="shared" si="4"/>
        <v>-</v>
      </c>
      <c r="AB6" s="21">
        <f t="shared" si="4"/>
        <v>103.79</v>
      </c>
      <c r="AC6" s="21">
        <f t="shared" si="4"/>
        <v>86.42</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1">
        <f t="shared" si="5"/>
        <v>81.819999999999993</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433.18</v>
      </c>
      <c r="AY6" s="21">
        <f t="shared" si="6"/>
        <v>351.77</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504.7</v>
      </c>
      <c r="BJ6" s="21">
        <f t="shared" si="7"/>
        <v>421.29</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74.53</v>
      </c>
      <c r="BU6" s="21">
        <f t="shared" si="8"/>
        <v>63.5</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187.6</v>
      </c>
      <c r="CF6" s="21">
        <f t="shared" si="9"/>
        <v>214.46</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42.2</v>
      </c>
      <c r="CQ6" s="21">
        <f t="shared" si="10"/>
        <v>43.07</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85.3</v>
      </c>
      <c r="DB6" s="21">
        <f t="shared" si="11"/>
        <v>87.14</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4.0999999999999996</v>
      </c>
      <c r="DM6" s="21">
        <f t="shared" si="12"/>
        <v>4.2699999999999996</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84425</v>
      </c>
      <c r="D7" s="23">
        <v>46</v>
      </c>
      <c r="E7" s="23">
        <v>17</v>
      </c>
      <c r="F7" s="23">
        <v>5</v>
      </c>
      <c r="G7" s="23">
        <v>0</v>
      </c>
      <c r="H7" s="23" t="s">
        <v>96</v>
      </c>
      <c r="I7" s="23" t="s">
        <v>97</v>
      </c>
      <c r="J7" s="23" t="s">
        <v>98</v>
      </c>
      <c r="K7" s="23" t="s">
        <v>99</v>
      </c>
      <c r="L7" s="23" t="s">
        <v>100</v>
      </c>
      <c r="M7" s="23" t="s">
        <v>101</v>
      </c>
      <c r="N7" s="24" t="s">
        <v>102</v>
      </c>
      <c r="O7" s="24">
        <v>94.12</v>
      </c>
      <c r="P7" s="24">
        <v>35.49</v>
      </c>
      <c r="Q7" s="24">
        <v>100</v>
      </c>
      <c r="R7" s="24">
        <v>3300</v>
      </c>
      <c r="S7" s="24">
        <v>14745</v>
      </c>
      <c r="T7" s="24">
        <v>66.61</v>
      </c>
      <c r="U7" s="24">
        <v>221.36</v>
      </c>
      <c r="V7" s="24">
        <v>5216</v>
      </c>
      <c r="W7" s="24">
        <v>3.03</v>
      </c>
      <c r="X7" s="24">
        <v>1721.45</v>
      </c>
      <c r="Y7" s="24" t="s">
        <v>102</v>
      </c>
      <c r="Z7" s="24" t="s">
        <v>102</v>
      </c>
      <c r="AA7" s="24" t="s">
        <v>102</v>
      </c>
      <c r="AB7" s="24">
        <v>103.79</v>
      </c>
      <c r="AC7" s="24">
        <v>86.42</v>
      </c>
      <c r="AD7" s="24" t="s">
        <v>102</v>
      </c>
      <c r="AE7" s="24" t="s">
        <v>102</v>
      </c>
      <c r="AF7" s="24" t="s">
        <v>102</v>
      </c>
      <c r="AG7" s="24">
        <v>103.09</v>
      </c>
      <c r="AH7" s="24">
        <v>102.11</v>
      </c>
      <c r="AI7" s="24">
        <v>104.16</v>
      </c>
      <c r="AJ7" s="24" t="s">
        <v>102</v>
      </c>
      <c r="AK7" s="24" t="s">
        <v>102</v>
      </c>
      <c r="AL7" s="24" t="s">
        <v>102</v>
      </c>
      <c r="AM7" s="24">
        <v>0</v>
      </c>
      <c r="AN7" s="24">
        <v>81.819999999999993</v>
      </c>
      <c r="AO7" s="24" t="s">
        <v>102</v>
      </c>
      <c r="AP7" s="24" t="s">
        <v>102</v>
      </c>
      <c r="AQ7" s="24" t="s">
        <v>102</v>
      </c>
      <c r="AR7" s="24">
        <v>101.24</v>
      </c>
      <c r="AS7" s="24">
        <v>124.9</v>
      </c>
      <c r="AT7" s="24">
        <v>128.22999999999999</v>
      </c>
      <c r="AU7" s="24" t="s">
        <v>102</v>
      </c>
      <c r="AV7" s="24" t="s">
        <v>102</v>
      </c>
      <c r="AW7" s="24" t="s">
        <v>102</v>
      </c>
      <c r="AX7" s="24">
        <v>433.18</v>
      </c>
      <c r="AY7" s="24">
        <v>351.77</v>
      </c>
      <c r="AZ7" s="24" t="s">
        <v>102</v>
      </c>
      <c r="BA7" s="24" t="s">
        <v>102</v>
      </c>
      <c r="BB7" s="24" t="s">
        <v>102</v>
      </c>
      <c r="BC7" s="24">
        <v>37.24</v>
      </c>
      <c r="BD7" s="24">
        <v>33.58</v>
      </c>
      <c r="BE7" s="24">
        <v>34.770000000000003</v>
      </c>
      <c r="BF7" s="24" t="s">
        <v>102</v>
      </c>
      <c r="BG7" s="24" t="s">
        <v>102</v>
      </c>
      <c r="BH7" s="24" t="s">
        <v>102</v>
      </c>
      <c r="BI7" s="24">
        <v>504.7</v>
      </c>
      <c r="BJ7" s="24">
        <v>421.29</v>
      </c>
      <c r="BK7" s="24" t="s">
        <v>102</v>
      </c>
      <c r="BL7" s="24" t="s">
        <v>102</v>
      </c>
      <c r="BM7" s="24" t="s">
        <v>102</v>
      </c>
      <c r="BN7" s="24">
        <v>783.8</v>
      </c>
      <c r="BO7" s="24">
        <v>778.81</v>
      </c>
      <c r="BP7" s="24">
        <v>786.37</v>
      </c>
      <c r="BQ7" s="24" t="s">
        <v>102</v>
      </c>
      <c r="BR7" s="24" t="s">
        <v>102</v>
      </c>
      <c r="BS7" s="24" t="s">
        <v>102</v>
      </c>
      <c r="BT7" s="24">
        <v>74.53</v>
      </c>
      <c r="BU7" s="24">
        <v>63.5</v>
      </c>
      <c r="BV7" s="24" t="s">
        <v>102</v>
      </c>
      <c r="BW7" s="24" t="s">
        <v>102</v>
      </c>
      <c r="BX7" s="24" t="s">
        <v>102</v>
      </c>
      <c r="BY7" s="24">
        <v>68.11</v>
      </c>
      <c r="BZ7" s="24">
        <v>67.23</v>
      </c>
      <c r="CA7" s="24">
        <v>60.65</v>
      </c>
      <c r="CB7" s="24" t="s">
        <v>102</v>
      </c>
      <c r="CC7" s="24" t="s">
        <v>102</v>
      </c>
      <c r="CD7" s="24" t="s">
        <v>102</v>
      </c>
      <c r="CE7" s="24">
        <v>187.6</v>
      </c>
      <c r="CF7" s="24">
        <v>214.46</v>
      </c>
      <c r="CG7" s="24" t="s">
        <v>102</v>
      </c>
      <c r="CH7" s="24" t="s">
        <v>102</v>
      </c>
      <c r="CI7" s="24" t="s">
        <v>102</v>
      </c>
      <c r="CJ7" s="24">
        <v>222.41</v>
      </c>
      <c r="CK7" s="24">
        <v>228.21</v>
      </c>
      <c r="CL7" s="24">
        <v>256.97000000000003</v>
      </c>
      <c r="CM7" s="24" t="s">
        <v>102</v>
      </c>
      <c r="CN7" s="24" t="s">
        <v>102</v>
      </c>
      <c r="CO7" s="24" t="s">
        <v>102</v>
      </c>
      <c r="CP7" s="24">
        <v>42.2</v>
      </c>
      <c r="CQ7" s="24">
        <v>43.07</v>
      </c>
      <c r="CR7" s="24" t="s">
        <v>102</v>
      </c>
      <c r="CS7" s="24" t="s">
        <v>102</v>
      </c>
      <c r="CT7" s="24" t="s">
        <v>102</v>
      </c>
      <c r="CU7" s="24">
        <v>55.26</v>
      </c>
      <c r="CV7" s="24">
        <v>54.54</v>
      </c>
      <c r="CW7" s="24">
        <v>61.14</v>
      </c>
      <c r="CX7" s="24" t="s">
        <v>102</v>
      </c>
      <c r="CY7" s="24" t="s">
        <v>102</v>
      </c>
      <c r="CZ7" s="24" t="s">
        <v>102</v>
      </c>
      <c r="DA7" s="24">
        <v>85.3</v>
      </c>
      <c r="DB7" s="24">
        <v>87.14</v>
      </c>
      <c r="DC7" s="24" t="s">
        <v>102</v>
      </c>
      <c r="DD7" s="24" t="s">
        <v>102</v>
      </c>
      <c r="DE7" s="24" t="s">
        <v>102</v>
      </c>
      <c r="DF7" s="24">
        <v>90.52</v>
      </c>
      <c r="DG7" s="24">
        <v>90.3</v>
      </c>
      <c r="DH7" s="24">
        <v>86.91</v>
      </c>
      <c r="DI7" s="24" t="s">
        <v>102</v>
      </c>
      <c r="DJ7" s="24" t="s">
        <v>102</v>
      </c>
      <c r="DK7" s="24" t="s">
        <v>102</v>
      </c>
      <c r="DL7" s="24">
        <v>4.0999999999999996</v>
      </c>
      <c r="DM7" s="24">
        <v>4.2699999999999996</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2023-01-25T00:25:34Z</cp:lastPrinted>
  <dcterms:created xsi:type="dcterms:W3CDTF">2022-12-01T01:33:17Z</dcterms:created>
  <dcterms:modified xsi:type="dcterms:W3CDTF">2023-02-13T09:50:37Z</dcterms:modified>
  <cp:category/>
</cp:coreProperties>
</file>