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36_東海村\"/>
    </mc:Choice>
  </mc:AlternateContent>
  <workbookProtection workbookAlgorithmName="SHA-512" workbookHashValue="m72kry/YEyjFm2jv3dP+a/WRQZYClm0Ajd/74dfH80b/P5t6UUacVLN0BN8cHUoYLI89SHT5BXdiYefG5cuwAQ==" workbookSaltValue="BSsBbvVkb6k3eSBraCb2GQ=="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W10" i="4"/>
  <c r="I10" i="4"/>
  <c r="BB8" i="4"/>
  <c r="AL8" i="4"/>
  <c r="AD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<sst xmlns="http://schemas.openxmlformats.org/spreadsheetml/2006/main" count="299" uniqueCount="118">
  <si>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</si>
  <si>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</si>
  <si>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</si>
  <si>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</si>
  <si>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</si>
  <si>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</si>
  <si>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</si>
  <si>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</si>
  <si>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</si>
  <si>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</si>
  <si>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</si>
  <si>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</si>
  <si>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</si>
  <si>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</si>
  <si>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</si>
  <si>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</si>
  <si>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</si>
  <si>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</si>
  <si>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</si>
  <si>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</si>
  <si>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</si>
  <si>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</si>
  <si>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</si>
  <si>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</si>
  <si>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</si>
  <si>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</si>
  <si>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</si>
  <si>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</si>
  <si>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</si>
  <si>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</si>
  <si>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</si>
  <si>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</si>
  <si>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</si>
  <si>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</si>
  <si>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</si>
  <si>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</si>
  <si>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</si>
  <si>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</si>
  <si>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</si>
  <si>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</si>
  <si>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</si>
  <si>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</si>
  <si>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</si>
  <si>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</si>
  <si>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</si>
  <si>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</si>
  <si>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</si>
  <si>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</si>
  <si>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</si>
  <si>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</si>
  <si>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</si>
  <si>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</si>
  <si>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</si>
  <si>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</si>
  <si>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</si>
  <si>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</si>
  <si>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</si>
  <si>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</si>
  <si>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</si>
  <si>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</si>
  <si>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</si>
  <si>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</si>
  <si>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</si>
  <si>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</si>
  <si>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</si>
  <si>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</si>
  <si>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</si>
  <si>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</si>
  <si>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</si>
  <si>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</si>
  <si>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</si>
  <si>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</si>
  <si>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</si>
  <si>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</si>
  <si>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</si>
  <si>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</si>
  <si>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</si>
  <si>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</si>
  <si>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</si>
  <si>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</si>
  <si>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</si>
  <si>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</si>
  <si>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</si>
  <si>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</si>
  <si>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</si>
  <si>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</si>
  <si>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</si>
  <si>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</si>
  <si>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</si>
  <si>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</si>
  <si>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</si>
  <si>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</si>
  <si>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</si>
  <si>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</si>
  <si>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</si>
  <si>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</si>
  <si>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</si>
  <si>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</si>
  <si>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</si>
  <si>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</si>
  <si>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</si>
  <si>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</si>
  <si>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</si>
  <si>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</si>
  <si>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</si>
  <si>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</si>
  <si>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</si>
  <si>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</si>
  <si>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</si>
  <si>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</si>
  <si>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</si>
  <si>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</si>
  <si>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</si>
  <si>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</si>
  <si>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</si>
  <si>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法定耐用年数を超えた管渠は現在ありませんが，今後はストックマネジメント計画に基づき，老朽化した管渠の長寿命化を図っていく予定です。</t>
    <phoneticPr fontId="4"/>
  </si>
  <si>
    <t>①収益的収支比率は100.16%であり，使用料収入や一般会計からの基準内繰入金により維持管理費や支払利息等の費用を賄えていますが，持続可能で健全な運営を行っていくため，今後も適正な下水道使用料金について検討してまいります。
⑤経費回収率は，全国平均や類似団体に比べて良好ではありますが，接続推進による収益向上や不明水対策等による経費削減を図ってまいります。
⑥汚水処理原価は，全国平均や類似団体に比べて安い水準ですが，維持管理費等の経費削減を図っていく必要があります。
⑧水洗化率は，全国平均や類似団体に比べて低くなっており，公共水域保全の観点から接続率向上に取り組んでまいります。</t>
    <rPh sb="20" eb="22">
      <t>シヨウ</t>
    </rPh>
    <rPh sb="65" eb="67">
      <t>ジゾク</t>
    </rPh>
    <rPh sb="84" eb="86">
      <t>コンゴ</t>
    </rPh>
    <rPh sb="247" eb="249">
      <t>ルイジ</t>
    </rPh>
    <rPh sb="249" eb="251">
      <t>ダンタイ</t>
    </rPh>
    <phoneticPr fontId="4"/>
  </si>
  <si>
    <t>経営基盤の強化や財政マネジメント向上をより的確に行うため，令和元年度より地方公営企業法の財務規定を適用する公営企業となりました。
また，令和2年度に今後10年間の中長期的な財政分析や経営方針を示した経営戦略を策定しました。
今後は，将来の改築費用や維持管理費を的確に把握するとともに，負担区分の明確化や資産の把握など，持続可能で健全な企業運営体制を構築してまいります。</t>
    <rPh sb="167" eb="169">
      <t>キギョウ</t>
    </rPh>
    <rPh sb="171" eb="173">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</si>
</sst>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82-4495-88B0-04E51721A1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0082-4495-88B0-04E51721A1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8-4A09-B690-6451D35818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0478-4A09-B690-6451D35818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80.94</c:v>
                </c:pt>
                <c:pt idx="4">
                  <c:v>81.23</c:v>
                </c:pt>
              </c:numCache>
            </c:numRef>
          </c:val>
          <c:extLst>
            <c:ext xmlns:c16="http://schemas.microsoft.com/office/drawing/2014/chart" uri="{C3380CC4-5D6E-409C-BE32-E72D297353CC}">
              <c16:uniqueId val="{00000000-72E0-4FC7-88F7-39A8544894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72E0-4FC7-88F7-39A8544894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104.63</c:v>
                </c:pt>
                <c:pt idx="4">
                  <c:v>100.16</c:v>
                </c:pt>
              </c:numCache>
            </c:numRef>
          </c:val>
          <c:extLst>
            <c:ext xmlns:c16="http://schemas.microsoft.com/office/drawing/2014/chart" uri="{C3380CC4-5D6E-409C-BE32-E72D297353CC}">
              <c16:uniqueId val="{00000000-4A39-4E8D-BCAB-044924B9CB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4A39-4E8D-BCAB-044924B9CB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2.68</c:v>
                </c:pt>
                <c:pt idx="4">
                  <c:v>5.15</c:v>
                </c:pt>
              </c:numCache>
            </c:numRef>
          </c:val>
          <c:extLst>
            <c:ext xmlns:c16="http://schemas.microsoft.com/office/drawing/2014/chart" uri="{C3380CC4-5D6E-409C-BE32-E72D297353CC}">
              <c16:uniqueId val="{00000000-FBB9-4933-B0B8-C6458F669F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FBB9-4933-B0B8-C6458F669F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C9-4099-8426-AB426B1F10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96C9-4099-8426-AB426B1F10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FE-4444-AC4F-6B712EB0A3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B5FE-4444-AC4F-6B712EB0A3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70.83</c:v>
                </c:pt>
                <c:pt idx="4">
                  <c:v>48.15</c:v>
                </c:pt>
              </c:numCache>
            </c:numRef>
          </c:val>
          <c:extLst>
            <c:ext xmlns:c16="http://schemas.microsoft.com/office/drawing/2014/chart" uri="{C3380CC4-5D6E-409C-BE32-E72D297353CC}">
              <c16:uniqueId val="{00000000-3AB8-42EA-8034-A44FF35A85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3AB8-42EA-8034-A44FF35A85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362.1</c:v>
                </c:pt>
                <c:pt idx="4">
                  <c:v>221.02</c:v>
                </c:pt>
              </c:numCache>
            </c:numRef>
          </c:val>
          <c:extLst>
            <c:ext xmlns:c16="http://schemas.microsoft.com/office/drawing/2014/chart" uri="{C3380CC4-5D6E-409C-BE32-E72D297353CC}">
              <c16:uniqueId val="{00000000-70C3-4FC0-A662-DBFFFE2DA6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70C3-4FC0-A662-DBFFFE2DA6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88.55</c:v>
                </c:pt>
                <c:pt idx="4">
                  <c:v>91.78</c:v>
                </c:pt>
              </c:numCache>
            </c:numRef>
          </c:val>
          <c:extLst>
            <c:ext xmlns:c16="http://schemas.microsoft.com/office/drawing/2014/chart" uri="{C3380CC4-5D6E-409C-BE32-E72D297353CC}">
              <c16:uniqueId val="{00000000-DDF2-44AD-ACEB-CB62BA75C4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DDF2-44AD-ACEB-CB62BA75C4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67C3-42D6-941F-5247430023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67C3-42D6-941F-5247430023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34"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東海村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38376</v>
      </c>
      <c r="AM8" s="51"/>
      <c r="AN8" s="51"/>
      <c r="AO8" s="51"/>
      <c r="AP8" s="51"/>
      <c r="AQ8" s="51"/>
      <c r="AR8" s="51"/>
      <c r="AS8" s="51"/>
      <c r="AT8" s="46">
        <f>データ!T6</f>
        <v>38</v>
      </c>
      <c r="AU8" s="46"/>
      <c r="AV8" s="46"/>
      <c r="AW8" s="46"/>
      <c r="AX8" s="46"/>
      <c r="AY8" s="46"/>
      <c r="AZ8" s="46"/>
      <c r="BA8" s="46"/>
      <c r="BB8" s="46">
        <f>データ!U6</f>
        <v>1009.89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64.900000000000006</v>
      </c>
      <c r="J10" s="46"/>
      <c r="K10" s="46"/>
      <c r="L10" s="46"/>
      <c r="M10" s="46"/>
      <c r="N10" s="46"/>
      <c r="O10" s="46"/>
      <c r="P10" s="46">
        <f>データ!P6</f>
        <v>28.91</v>
      </c>
      <c r="Q10" s="46"/>
      <c r="R10" s="46"/>
      <c r="S10" s="46"/>
      <c r="T10" s="46"/>
      <c r="U10" s="46"/>
      <c r="V10" s="46"/>
      <c r="W10" s="46">
        <f>データ!Q6</f>
        <v>80.62</v>
      </c>
      <c r="X10" s="46"/>
      <c r="Y10" s="46"/>
      <c r="Z10" s="46"/>
      <c r="AA10" s="46"/>
      <c r="AB10" s="46"/>
      <c r="AC10" s="46"/>
      <c r="AD10" s="51">
        <f>データ!R6</f>
        <v>2640</v>
      </c>
      <c r="AE10" s="51"/>
      <c r="AF10" s="51"/>
      <c r="AG10" s="51"/>
      <c r="AH10" s="51"/>
      <c r="AI10" s="51"/>
      <c r="AJ10" s="51"/>
      <c r="AK10" s="2"/>
      <c r="AL10" s="51">
        <f>データ!V6</f>
        <v>11098</v>
      </c>
      <c r="AM10" s="51"/>
      <c r="AN10" s="51"/>
      <c r="AO10" s="51"/>
      <c r="AP10" s="51"/>
      <c r="AQ10" s="51"/>
      <c r="AR10" s="51"/>
      <c r="AS10" s="51"/>
      <c r="AT10" s="46">
        <f>データ!W6</f>
        <v>4.3099999999999996</v>
      </c>
      <c r="AU10" s="46"/>
      <c r="AV10" s="46"/>
      <c r="AW10" s="46"/>
      <c r="AX10" s="46"/>
      <c r="AY10" s="46"/>
      <c r="AZ10" s="46"/>
      <c r="BA10" s="46"/>
      <c r="BB10" s="46">
        <f>データ!X6</f>
        <v>2574.94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09FWiWw/8IT+7techNoOxdUSfkJkWJ4Lsziy4Hp/MQjnOZ1EdlLsURarQ0/WbHrtYqDxmsJrfz+e+6MI2JeKGw==" saltValue="c6T59Rqc9rNTKbes46v/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83411</v>
      </c>
      <c r="D6" s="33">
        <f t="shared" si="3"/>
        <v>46</v>
      </c>
      <c r="E6" s="33">
        <f t="shared" si="3"/>
        <v>17</v>
      </c>
      <c r="F6" s="33">
        <f t="shared" si="3"/>
        <v>4</v>
      </c>
      <c r="G6" s="33">
        <f t="shared" si="3"/>
        <v>0</v>
      </c>
      <c r="H6" s="33" t="str">
        <f t="shared" si="3"/>
        <v>茨城県　東海村</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64.900000000000006</v>
      </c>
      <c r="P6" s="34">
        <f t="shared" si="3"/>
        <v>28.91</v>
      </c>
      <c r="Q6" s="34">
        <f t="shared" si="3"/>
        <v>80.62</v>
      </c>
      <c r="R6" s="34">
        <f t="shared" si="3"/>
        <v>2640</v>
      </c>
      <c r="S6" s="34">
        <f t="shared" si="3"/>
        <v>38376</v>
      </c>
      <c r="T6" s="34">
        <f t="shared" si="3"/>
        <v>38</v>
      </c>
      <c r="U6" s="34">
        <f t="shared" si="3"/>
        <v>1009.89</v>
      </c>
      <c r="V6" s="34">
        <f t="shared" si="3"/>
        <v>11098</v>
      </c>
      <c r="W6" s="34">
        <f t="shared" si="3"/>
        <v>4.3099999999999996</v>
      </c>
      <c r="X6" s="34">
        <f t="shared" si="3"/>
        <v>2574.94</v>
      </c>
      <c r="Y6" s="35" t="str">
        <f>IF(Y7="",NA(),Y7)</f>
        <v>-</v>
      </c>
      <c r="Z6" s="35" t="str">
        <f t="shared" ref="Z6:AH6" si="4">IF(Z7="",NA(),Z7)</f>
        <v>-</v>
      </c>
      <c r="AA6" s="35" t="str">
        <f t="shared" si="4"/>
        <v>-</v>
      </c>
      <c r="AB6" s="35">
        <f t="shared" si="4"/>
        <v>104.63</v>
      </c>
      <c r="AC6" s="35">
        <f t="shared" si="4"/>
        <v>100.16</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70.83</v>
      </c>
      <c r="AY6" s="35">
        <f t="shared" si="6"/>
        <v>48.15</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362.1</v>
      </c>
      <c r="BJ6" s="35">
        <f t="shared" si="7"/>
        <v>221.02</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88.55</v>
      </c>
      <c r="BU6" s="35">
        <f t="shared" si="8"/>
        <v>91.78</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80.94</v>
      </c>
      <c r="DB6" s="35">
        <f t="shared" si="11"/>
        <v>81.23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2.68</v>
      </c>
      <c r="DM6" s="35">
        <f t="shared" si="12"/>
        <v>5.15</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2">
      <c r="A7" s="28"/>
      <c r="B7" s="37">
        <v>2020</v>
      </c>
      <c r="C7" s="37">
        <v>83411</v>
      </c>
      <c r="D7" s="37">
        <v>46</v>
      </c>
      <c r="E7" s="37">
        <v>17</v>
      </c>
      <c r="F7" s="37">
        <v>4</v>
      </c>
      <c r="G7" s="37">
        <v>0</v>
      </c>
      <c r="H7" s="37" t="s">
        <v>96</v>
      </c>
      <c r="I7" s="37" t="s">
        <v>97</v>
      </c>
      <c r="J7" s="37" t="s">
        <v>98</v>
      </c>
      <c r="K7" s="37" t="s">
        <v>99</v>
      </c>
      <c r="L7" s="37" t="s">
        <v>100</v>
      </c>
      <c r="M7" s="37" t="s">
        <v>101</v>
      </c>
      <c r="N7" s="38" t="s">
        <v>102</v>
      </c>
      <c r="O7" s="38">
        <v>64.900000000000006</v>
      </c>
      <c r="P7" s="38">
        <v>28.91</v>
      </c>
      <c r="Q7" s="38">
        <v>80.62</v>
      </c>
      <c r="R7" s="38">
        <v>2640</v>
      </c>
      <c r="S7" s="38">
        <v>38376</v>
      </c>
      <c r="T7" s="38">
        <v>38</v>
      </c>
      <c r="U7" s="38">
        <v>1009.89</v>
      </c>
      <c r="V7" s="38">
        <v>11098</v>
      </c>
      <c r="W7" s="38">
        <v>4.3099999999999996</v>
      </c>
      <c r="X7" s="38">
        <v>2574.94</v>
      </c>
      <c r="Y7" s="38" t="s">
        <v>102</v>
      </c>
      <c r="Z7" s="38" t="s">
        <v>102</v>
      </c>
      <c r="AA7" s="38" t="s">
        <v>102</v>
      </c>
      <c r="AB7" s="38">
        <v>104.63</v>
      </c>
      <c r="AC7" s="38">
        <v>100.16</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70.83</v>
      </c>
      <c r="AY7" s="38">
        <v>48.15</v>
      </c>
      <c r="AZ7" s="38" t="s">
        <v>102</v>
      </c>
      <c r="BA7" s="38" t="s">
        <v>102</v>
      </c>
      <c r="BB7" s="38" t="s">
        <v>102</v>
      </c>
      <c r="BC7" s="38">
        <v>47.72</v>
      </c>
      <c r="BD7" s="38">
        <v>44.24</v>
      </c>
      <c r="BE7" s="38">
        <v>45.34</v>
      </c>
      <c r="BF7" s="38" t="s">
        <v>102</v>
      </c>
      <c r="BG7" s="38" t="s">
        <v>102</v>
      </c>
      <c r="BH7" s="38" t="s">
        <v>102</v>
      </c>
      <c r="BI7" s="38">
        <v>362.1</v>
      </c>
      <c r="BJ7" s="38">
        <v>221.02</v>
      </c>
      <c r="BK7" s="38" t="s">
        <v>102</v>
      </c>
      <c r="BL7" s="38" t="s">
        <v>102</v>
      </c>
      <c r="BM7" s="38" t="s">
        <v>102</v>
      </c>
      <c r="BN7" s="38">
        <v>1206.79</v>
      </c>
      <c r="BO7" s="38">
        <v>1258.43</v>
      </c>
      <c r="BP7" s="38">
        <v>1260.21</v>
      </c>
      <c r="BQ7" s="38" t="s">
        <v>102</v>
      </c>
      <c r="BR7" s="38" t="s">
        <v>102</v>
      </c>
      <c r="BS7" s="38" t="s">
        <v>102</v>
      </c>
      <c r="BT7" s="38">
        <v>88.55</v>
      </c>
      <c r="BU7" s="38">
        <v>91.78</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80.94</v>
      </c>
      <c r="DB7" s="38">
        <v>81.23</v>
      </c>
      <c r="DC7" s="38" t="s">
        <v>102</v>
      </c>
      <c r="DD7" s="38" t="s">
        <v>102</v>
      </c>
      <c r="DE7" s="38" t="s">
        <v>102</v>
      </c>
      <c r="DF7" s="38">
        <v>83.75</v>
      </c>
      <c r="DG7" s="38">
        <v>84.19</v>
      </c>
      <c r="DH7" s="38">
        <v>84.75</v>
      </c>
      <c r="DI7" s="38" t="s">
        <v>102</v>
      </c>
      <c r="DJ7" s="38" t="s">
        <v>102</v>
      </c>
      <c r="DK7" s="38" t="s">
        <v>102</v>
      </c>
      <c r="DL7" s="38">
        <v>2.68</v>
      </c>
      <c r="DM7" s="38">
        <v>5.15</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2022-01-20T08:02:06Z</cp:lastPrinted>
  <dcterms:created xsi:type="dcterms:W3CDTF">2021-12-03T07:22:33Z</dcterms:created>
  <dcterms:modified xsi:type="dcterms:W3CDTF">2022-02-15T05:50:01Z</dcterms:modified>
  <cp:category/>
</cp:coreProperties>
</file>