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1_水道（簡水含む）43\34_大洗町\"/>
    </mc:Choice>
  </mc:AlternateContent>
  <workbookProtection workbookAlgorithmName="SHA-512" workbookHashValue="YWfz9NnZUZHK4xji3BnICbJZfXjTWeCvI+IoHmXDZLjoA6SQIygzeBi9pzRhGTXhkkyD8XZXaAmCnQEKGSa8yw==" workbookSaltValue="nUqaNztO4lGpHY0+Oed5a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<sst xmlns="http://schemas.openxmlformats.org/spreadsheetml/2006/main" count="228" uniqueCount="113">
  <si>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</si>
  <si>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</si>
  <si>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</si>
  <si>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</si>
  <si>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</si>
  <si>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</si>
  <si>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</si>
  <si>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</si>
  <si>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</si>
  <si>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</si>
  <si>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</si>
  <si>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</si>
  <si>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</si>
  <si>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</si>
  <si>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</si>
  <si>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</si>
  <si>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</si>
  <si>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</si>
  <si>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</si>
  <si>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</si>
  <si>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</si>
  <si>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</si>
  <si>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</si>
  <si>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</si>
  <si>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</si>
  <si>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</si>
  <si>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</si>
  <si>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</si>
  <si>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</si>
  <si>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</si>
  <si>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</si>
  <si>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</si>
  <si>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</si>
  <si>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</si>
  <si>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</si>
  <si>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</si>
  <si>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</si>
  <si>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</si>
  <si>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</si>
  <si>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</si>
  <si>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</si>
  <si>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</si>
  <si>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</si>
  <si>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</si>
  <si>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</si>
  <si>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</si>
  <si>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</si>
  <si>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</si>
  <si>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</si>
  <si>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</si>
  <si>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</si>
  <si>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</si>
  <si>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</si>
  <si>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</si>
  <si>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</si>
  <si>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</si>
  <si>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</si>
  <si>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</si>
  <si>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</si>
  <si>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</si>
  <si>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</si>
  <si>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</si>
  <si>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</si>
  <si>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</si>
  <si>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</si>
  <si>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</si>
  <si>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</si>
  <si>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</si>
  <si>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</si>
  <si>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</si>
  <si>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</si>
  <si>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</si>
  <si>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</si>
  <si>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</si>
  <si>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</si>
  <si>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</si>
  <si>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</si>
  <si>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</si>
  <si>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</si>
  <si>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</si>
  <si>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</si>
  <si>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</si>
  <si>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</si>
  <si>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</si>
  <si>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</si>
  <si>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</si>
  <si>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</si>
  <si>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</si>
  <si>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</si>
  <si>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</si>
  <si>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</si>
  <si>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</si>
  <si>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</si>
  <si>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大洗町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</si>
  <si>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</si>
  <si>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</si>
  <si>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</si>
  <si>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</si>
  <si>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</si>
  <si>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</si>
  <si>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</si>
  <si>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</si>
  <si>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</si>
  <si>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</si>
  <si>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</si>
  <si>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</si>
  <si>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</si>
  <si>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</si>
  <si>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</si>
  <si>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</si>
  <si>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①経常収支比率及び⑤料金回収率は、比率100％を　　
　下回っている。要因としては、令和元年度の濁り
　水発生に伴う水道料金の減免に続いて、2年度は
　コロナ禍の影響により大幅な減収が考えられる。
　今後、適切な料金収入の確保に向けて取組み、早
　急な経営改善を図る。
②累積欠損金比率では、平成26年度以降は比率0％
　となり欠損金は発生していない。
③流動比率は、比率100％以上で類似団体と比較し
　ても高い数値となっている。起債等を活用して管
　路の更新等を行っていくことで、今後減少する可
　能性もあることから、当該数値を注視していく。
④企業債残高対給水収益比率は、類似団体と比較し
　て低い数値となっている。その要因は、施設の更
　新工事費用に自己財源を充てていたためである。
　今後は起債を活用しながら計画的に施設の更新を
　進めていく。
⑥給水原価は、類似団体、全国平均値よりも高い数
　値となっている。更なる費用の削減を行い、更新
　投資財源の確保に努めていく。
⑦施設利用率は、使用量の多い夏と比較的少ない冬
　では一日平均水量に差が生じている。また、人口
　減少等により一日平均配水量が減少しているため
　低くなっている。配水管路等に関して、実情に見
　合った規模に更新することも検討している。
⑧有収率は、経年の変化でも数値が低くなってきて
　おり、町内全域を対象に漏水調査を行い、原因の
　究明に努める。</t>
    <rPh sb="1" eb="3">
      <t>ケイジョウ</t>
    </rPh>
    <rPh sb="3" eb="5">
      <t>シュウシ</t>
    </rPh>
    <rPh sb="5" eb="7">
      <t>ヒリツ</t>
    </rPh>
    <rPh sb="7" eb="8">
      <t>オヨ</t>
    </rPh>
    <rPh sb="10" eb="12">
      <t>リョウキン</t>
    </rPh>
    <rPh sb="12" eb="14">
      <t>カイシュウ</t>
    </rPh>
    <rPh sb="14" eb="15">
      <t>リツ</t>
    </rPh>
    <rPh sb="17" eb="19">
      <t>ヒリツ</t>
    </rPh>
    <rPh sb="28" eb="30">
      <t>シタマワ</t>
    </rPh>
    <rPh sb="35" eb="37">
      <t>ヨウイン</t>
    </rPh>
    <rPh sb="42" eb="44">
      <t>レイワ</t>
    </rPh>
    <rPh sb="44" eb="46">
      <t>ガンネン</t>
    </rPh>
    <rPh sb="46" eb="47">
      <t>ド</t>
    </rPh>
    <rPh sb="48" eb="49">
      <t>ニゴ</t>
    </rPh>
    <rPh sb="52" eb="53">
      <t>ミズ</t>
    </rPh>
    <rPh sb="53" eb="55">
      <t>ハッセイ</t>
    </rPh>
    <rPh sb="56" eb="57">
      <t>トモナ</t>
    </rPh>
    <rPh sb="60" eb="62">
      <t>リョウキン</t>
    </rPh>
    <rPh sb="63" eb="65">
      <t>ゲンメン</t>
    </rPh>
    <rPh sb="66" eb="67">
      <t>ツヅ</t>
    </rPh>
    <rPh sb="71" eb="73">
      <t>ネンド</t>
    </rPh>
    <rPh sb="79" eb="80">
      <t>カ</t>
    </rPh>
    <rPh sb="81" eb="83">
      <t>エイキョウ</t>
    </rPh>
    <rPh sb="86" eb="88">
      <t>オオハバ</t>
    </rPh>
    <rPh sb="89" eb="91">
      <t>ゲンシュウ</t>
    </rPh>
    <rPh sb="92" eb="93">
      <t>カンガ</t>
    </rPh>
    <rPh sb="100" eb="102">
      <t>コンゴ</t>
    </rPh>
    <rPh sb="103" eb="105">
      <t>テキセツ</t>
    </rPh>
    <rPh sb="108" eb="110">
      <t>シュウニュウ</t>
    </rPh>
    <rPh sb="111" eb="113">
      <t>カクホ</t>
    </rPh>
    <rPh sb="114" eb="115">
      <t>ム</t>
    </rPh>
    <rPh sb="117" eb="119">
      <t>トリク</t>
    </rPh>
    <rPh sb="126" eb="130">
      <t>ケイエイカイゼン</t>
    </rPh>
    <rPh sb="131" eb="132">
      <t>ハカ</t>
    </rPh>
    <rPh sb="136" eb="143">
      <t>ルイセキケッソンキンヒリツ</t>
    </rPh>
    <rPh sb="146" eb="148">
      <t>ヘイセイ</t>
    </rPh>
    <rPh sb="150" eb="152">
      <t>ネンド</t>
    </rPh>
    <rPh sb="152" eb="154">
      <t>イコウ</t>
    </rPh>
    <rPh sb="155" eb="157">
      <t>ヒリツ</t>
    </rPh>
    <rPh sb="164" eb="167">
      <t>ケッソンキン</t>
    </rPh>
    <rPh sb="168" eb="170">
      <t>ハッセイ</t>
    </rPh>
    <rPh sb="178" eb="180">
      <t>リュウドウ</t>
    </rPh>
    <rPh sb="180" eb="182">
      <t>ヒリツ</t>
    </rPh>
    <rPh sb="184" eb="186">
      <t>ヒリツ</t>
    </rPh>
    <rPh sb="190" eb="192">
      <t>イジョウ</t>
    </rPh>
    <rPh sb="193" eb="195">
      <t>ルイジ</t>
    </rPh>
    <rPh sb="195" eb="197">
      <t>ダンタイ</t>
    </rPh>
    <rPh sb="205" eb="206">
      <t>タカ</t>
    </rPh>
    <rPh sb="207" eb="209">
      <t>スウチ</t>
    </rPh>
    <rPh sb="216" eb="219">
      <t>キサイトウ</t>
    </rPh>
    <rPh sb="229" eb="231">
      <t>コウシン</t>
    </rPh>
    <rPh sb="231" eb="232">
      <t>トウ</t>
    </rPh>
    <rPh sb="233" eb="234">
      <t>オコナ</t>
    </rPh>
    <rPh sb="242" eb="244">
      <t>コンゴ</t>
    </rPh>
    <rPh sb="261" eb="263">
      <t>トウガイ</t>
    </rPh>
    <rPh sb="263" eb="265">
      <t>スウチ</t>
    </rPh>
    <rPh sb="266" eb="268">
      <t>チュウシ</t>
    </rPh>
    <rPh sb="275" eb="277">
      <t>キギョウ</t>
    </rPh>
    <rPh sb="277" eb="278">
      <t>サイ</t>
    </rPh>
    <rPh sb="278" eb="280">
      <t>ザンダカ</t>
    </rPh>
    <rPh sb="280" eb="285">
      <t>タイキュウスイシュウエキ</t>
    </rPh>
    <rPh sb="285" eb="287">
      <t>ヒリツ</t>
    </rPh>
    <rPh sb="289" eb="293">
      <t>ルイジダンタイ</t>
    </rPh>
    <rPh sb="294" eb="296">
      <t>ヒカク</t>
    </rPh>
    <rPh sb="300" eb="301">
      <t>ヒク</t>
    </rPh>
    <rPh sb="302" eb="304">
      <t>スウチ</t>
    </rPh>
    <rPh sb="313" eb="315">
      <t>ヨウイン</t>
    </rPh>
    <rPh sb="317" eb="319">
      <t>シセツ</t>
    </rPh>
    <rPh sb="324" eb="326">
      <t>コウジ</t>
    </rPh>
    <rPh sb="326" eb="328">
      <t>ヒヨウ</t>
    </rPh>
    <rPh sb="329" eb="331">
      <t>ジコ</t>
    </rPh>
    <rPh sb="331" eb="333">
      <t>ザイゲン</t>
    </rPh>
    <rPh sb="334" eb="335">
      <t>ア</t>
    </rPh>
    <rPh sb="347" eb="349">
      <t>コンゴ</t>
    </rPh>
    <rPh sb="350" eb="352">
      <t>キサイ</t>
    </rPh>
    <rPh sb="353" eb="355">
      <t>カツヨウ</t>
    </rPh>
    <rPh sb="359" eb="362">
      <t>ケイカクテキ</t>
    </rPh>
    <rPh sb="363" eb="365">
      <t>シセツ</t>
    </rPh>
    <rPh sb="371" eb="372">
      <t>スス</t>
    </rPh>
    <rPh sb="379" eb="383">
      <t>キュウスイゲンカ</t>
    </rPh>
    <rPh sb="385" eb="389">
      <t>ルイジダンタイ</t>
    </rPh>
    <rPh sb="390" eb="395">
      <t>ゼンコクヘイキンチ</t>
    </rPh>
    <rPh sb="398" eb="399">
      <t>タカ</t>
    </rPh>
    <rPh sb="411" eb="412">
      <t>サラ</t>
    </rPh>
    <rPh sb="414" eb="416">
      <t>ヒヨウ</t>
    </rPh>
    <rPh sb="417" eb="419">
      <t>サクゲン</t>
    </rPh>
    <rPh sb="420" eb="421">
      <t>オコナ</t>
    </rPh>
    <rPh sb="423" eb="425">
      <t>コウシン</t>
    </rPh>
    <rPh sb="427" eb="429">
      <t>トウシ</t>
    </rPh>
    <rPh sb="429" eb="431">
      <t>ザイゲン</t>
    </rPh>
    <rPh sb="432" eb="434">
      <t>カクホ</t>
    </rPh>
    <rPh sb="435" eb="436">
      <t>ツト</t>
    </rPh>
    <rPh sb="443" eb="445">
      <t>シセツ</t>
    </rPh>
    <rPh sb="445" eb="447">
      <t>リヨウ</t>
    </rPh>
    <rPh sb="447" eb="448">
      <t>リツ</t>
    </rPh>
    <rPh sb="450" eb="453">
      <t>シヨウリョウ</t>
    </rPh>
    <rPh sb="454" eb="455">
      <t>オオ</t>
    </rPh>
    <rPh sb="456" eb="457">
      <t>ナツ</t>
    </rPh>
    <rPh sb="458" eb="462">
      <t>ヒカクテキスク</t>
    </rPh>
    <rPh sb="464" eb="465">
      <t>フユ</t>
    </rPh>
    <rPh sb="469" eb="475">
      <t>イチニチヘイキンスイリョウ</t>
    </rPh>
    <rPh sb="476" eb="477">
      <t>サ</t>
    </rPh>
    <rPh sb="478" eb="479">
      <t>ショウ</t>
    </rPh>
    <rPh sb="497" eb="504">
      <t>イチニチヘイキンハイスイリョウ</t>
    </rPh>
    <rPh sb="505" eb="507">
      <t>ゲンショウ</t>
    </rPh>
    <rPh sb="515" eb="516">
      <t>ヒク</t>
    </rPh>
    <rPh sb="523" eb="525">
      <t>ハイスイ</t>
    </rPh>
    <rPh sb="525" eb="527">
      <t>カンロ</t>
    </rPh>
    <rPh sb="527" eb="528">
      <t>トウ</t>
    </rPh>
    <rPh sb="529" eb="530">
      <t>カン</t>
    </rPh>
    <rPh sb="533" eb="535">
      <t>ジツジョウ</t>
    </rPh>
    <rPh sb="542" eb="544">
      <t>キボ</t>
    </rPh>
    <rPh sb="545" eb="547">
      <t>コウシン</t>
    </rPh>
    <rPh sb="552" eb="554">
      <t>ケントウ</t>
    </rPh>
    <rPh sb="561" eb="564">
      <t>ユウシュウリツ</t>
    </rPh>
    <rPh sb="566" eb="568">
      <t>ケイネン</t>
    </rPh>
    <rPh sb="569" eb="571">
      <t>ヘンカ</t>
    </rPh>
    <rPh sb="573" eb="575">
      <t>スウチ</t>
    </rPh>
    <rPh sb="576" eb="577">
      <t>ヒク</t>
    </rPh>
    <rPh sb="588" eb="592">
      <t>チョウナイゼンイキ</t>
    </rPh>
    <rPh sb="593" eb="595">
      <t>タイショウ</t>
    </rPh>
    <rPh sb="596" eb="600">
      <t>ロウスイチョウサ</t>
    </rPh>
    <rPh sb="601" eb="602">
      <t>オコナ</t>
    </rPh>
    <rPh sb="604" eb="606">
      <t>ゲンイン</t>
    </rPh>
    <rPh sb="609" eb="611">
      <t>キュウメイ</t>
    </rPh>
    <rPh sb="612" eb="613">
      <t>ツト</t>
    </rPh>
    <phoneticPr fontId="4"/>
  </si>
  <si>
    <t>①有形固定資産減価償却率及び②管路経年化率は、
　類似団体と比較して高い数値になっている。
　要因には、昭和50年代以前に整備された管路及び
　水道施設が多いことが挙げられる。
③管路更新率は、経年比較でも年々高くなってい
　る。要因として、補助金を活用した管路整備が進
　行しているためであり、今後も計画的な施設の更
　新を進めていく。</t>
    <rPh sb="1" eb="7">
      <t>ユウケイコテイシサン</t>
    </rPh>
    <rPh sb="7" eb="12">
      <t>ゲンカショウキャクリツ</t>
    </rPh>
    <rPh sb="12" eb="13">
      <t>オヨ</t>
    </rPh>
    <rPh sb="15" eb="17">
      <t>カンロ</t>
    </rPh>
    <rPh sb="17" eb="20">
      <t>ケイネンカ</t>
    </rPh>
    <rPh sb="20" eb="21">
      <t>リツ</t>
    </rPh>
    <rPh sb="25" eb="29">
      <t>ルイジダンタイ</t>
    </rPh>
    <rPh sb="30" eb="32">
      <t>ヒカク</t>
    </rPh>
    <rPh sb="34" eb="35">
      <t>タカ</t>
    </rPh>
    <rPh sb="36" eb="38">
      <t>スウチ</t>
    </rPh>
    <rPh sb="47" eb="49">
      <t>ヨウイン</t>
    </rPh>
    <rPh sb="52" eb="54">
      <t>ショウワ</t>
    </rPh>
    <rPh sb="56" eb="58">
      <t>ネンダイ</t>
    </rPh>
    <rPh sb="58" eb="60">
      <t>イゼン</t>
    </rPh>
    <rPh sb="61" eb="63">
      <t>セイビ</t>
    </rPh>
    <rPh sb="66" eb="68">
      <t>カンロ</t>
    </rPh>
    <rPh sb="68" eb="69">
      <t>オヨ</t>
    </rPh>
    <rPh sb="72" eb="74">
      <t>スイドウ</t>
    </rPh>
    <rPh sb="74" eb="76">
      <t>シセツ</t>
    </rPh>
    <rPh sb="77" eb="78">
      <t>オオ</t>
    </rPh>
    <rPh sb="82" eb="83">
      <t>ア</t>
    </rPh>
    <rPh sb="90" eb="95">
      <t>カンロコウシンリツ</t>
    </rPh>
    <rPh sb="97" eb="101">
      <t>ケイネンヒカク</t>
    </rPh>
    <rPh sb="103" eb="105">
      <t>ネンネン</t>
    </rPh>
    <rPh sb="105" eb="106">
      <t>タカ</t>
    </rPh>
    <rPh sb="115" eb="117">
      <t>ヨウイン</t>
    </rPh>
    <rPh sb="121" eb="124">
      <t>ホジョキン</t>
    </rPh>
    <rPh sb="125" eb="127">
      <t>カツヨウ</t>
    </rPh>
    <rPh sb="129" eb="131">
      <t>カンロ</t>
    </rPh>
    <rPh sb="131" eb="133">
      <t>セイビ</t>
    </rPh>
    <rPh sb="148" eb="150">
      <t>コンゴ</t>
    </rPh>
    <rPh sb="151" eb="154">
      <t>ケイカクテキ</t>
    </rPh>
    <rPh sb="155" eb="157">
      <t>シセツ</t>
    </rPh>
    <rPh sb="163" eb="164">
      <t>スス</t>
    </rPh>
    <phoneticPr fontId="4"/>
  </si>
  <si>
    <t>　単年度の収支が赤字であるため、経営改善に向けた取り組みが急務となっている。現在、審議会を組織し、料金のあり方等について検討を行っている。前回の料金改定から9年が経過し、今後も水道使用量が減少していく傾向にあることや、管路の更新投資財源を確保するためにも、水道使用者の理解を得ながら、料金改定も含めて検討を進めていく。
　また、類似団体と比較して、企業債残高対給水収益比率が低く、有形固定資産減価償却率及び管路経年化率が高い状況であるため、企業債を活用し、計画的な管路等の更新を行っていく。
　また、施設利用率が類似団体と比較して低い水準にあり、施設更新の際には、現状に見合った能力へのダウンサイジングも含めて検討し、安定的な事業の運営を行っていく。</t>
    <rPh sb="1" eb="4">
      <t>タンネンド</t>
    </rPh>
    <rPh sb="5" eb="7">
      <t>シュウシ</t>
    </rPh>
    <rPh sb="8" eb="10">
      <t>アカジ</t>
    </rPh>
    <rPh sb="16" eb="18">
      <t>ケイエイ</t>
    </rPh>
    <rPh sb="18" eb="20">
      <t>カイゼン</t>
    </rPh>
    <rPh sb="21" eb="22">
      <t>ム</t>
    </rPh>
    <rPh sb="24" eb="25">
      <t>ト</t>
    </rPh>
    <rPh sb="26" eb="27">
      <t>ク</t>
    </rPh>
    <rPh sb="29" eb="31">
      <t>キュウム</t>
    </rPh>
    <rPh sb="38" eb="40">
      <t>ゲンザイ</t>
    </rPh>
    <rPh sb="41" eb="44">
      <t>シンギカイ</t>
    </rPh>
    <rPh sb="45" eb="47">
      <t>ソシキ</t>
    </rPh>
    <rPh sb="49" eb="51">
      <t>リョウキン</t>
    </rPh>
    <rPh sb="54" eb="55">
      <t>カタ</t>
    </rPh>
    <rPh sb="55" eb="56">
      <t>トウ</t>
    </rPh>
    <rPh sb="60" eb="62">
      <t>ケントウ</t>
    </rPh>
    <rPh sb="63" eb="64">
      <t>オコナ</t>
    </rPh>
    <rPh sb="69" eb="71">
      <t>ゼンカイ</t>
    </rPh>
    <rPh sb="72" eb="74">
      <t>リョウキン</t>
    </rPh>
    <rPh sb="74" eb="76">
      <t>カイテイ</t>
    </rPh>
    <rPh sb="79" eb="80">
      <t>ネン</t>
    </rPh>
    <rPh sb="81" eb="83">
      <t>ケイカ</t>
    </rPh>
    <rPh sb="85" eb="87">
      <t>コンゴ</t>
    </rPh>
    <rPh sb="88" eb="90">
      <t>スイドウ</t>
    </rPh>
    <rPh sb="90" eb="93">
      <t>シヨウリョウ</t>
    </rPh>
    <rPh sb="94" eb="96">
      <t>ゲンショウシ</t>
    </rPh>
    <rPh sb="96" eb="102">
      <t>テイクケイコウ</t>
    </rPh>
    <rPh sb="109" eb="111">
      <t>カンロ</t>
    </rPh>
    <rPh sb="112" eb="114">
      <t>コウシン</t>
    </rPh>
    <rPh sb="114" eb="118">
      <t>トウシザイゲン</t>
    </rPh>
    <rPh sb="119" eb="121">
      <t>カクホ</t>
    </rPh>
    <rPh sb="128" eb="133">
      <t>スイドウシヨウシャ</t>
    </rPh>
    <rPh sb="134" eb="136">
      <t>リカイ</t>
    </rPh>
    <rPh sb="137" eb="138">
      <t>エ</t>
    </rPh>
    <rPh sb="142" eb="144">
      <t>リョウキン</t>
    </rPh>
    <rPh sb="144" eb="146">
      <t>カイテイ</t>
    </rPh>
    <rPh sb="147" eb="148">
      <t>フク</t>
    </rPh>
    <rPh sb="150" eb="152">
      <t>ケントウ</t>
    </rPh>
    <rPh sb="153" eb="154">
      <t>スス</t>
    </rPh>
    <rPh sb="164" eb="168">
      <t>ルイジダンタイ</t>
    </rPh>
    <rPh sb="169" eb="171">
      <t>ヒカク</t>
    </rPh>
    <rPh sb="174" eb="179">
      <t>キギョウサイザンダカ</t>
    </rPh>
    <rPh sb="179" eb="182">
      <t>タイキュウスイ</t>
    </rPh>
    <rPh sb="182" eb="186">
      <t>シュウエキヒリツ</t>
    </rPh>
    <rPh sb="187" eb="188">
      <t>ヒク</t>
    </rPh>
    <rPh sb="190" eb="196">
      <t>ユウケイコテイシサン</t>
    </rPh>
    <rPh sb="196" eb="201">
      <t>ゲンカショウキャクリツ</t>
    </rPh>
    <rPh sb="201" eb="202">
      <t>オヨ</t>
    </rPh>
    <rPh sb="203" eb="205">
      <t>カンロ</t>
    </rPh>
    <rPh sb="205" eb="209">
      <t>ケイネンカリツ</t>
    </rPh>
    <rPh sb="210" eb="211">
      <t>タカ</t>
    </rPh>
    <rPh sb="212" eb="214">
      <t>ジョウキョウ</t>
    </rPh>
    <rPh sb="220" eb="222">
      <t>キギョウ</t>
    </rPh>
    <rPh sb="222" eb="223">
      <t>サイ</t>
    </rPh>
    <rPh sb="224" eb="226">
      <t>カツヨウ</t>
    </rPh>
    <rPh sb="228" eb="231">
      <t>ケイカクテキ</t>
    </rPh>
    <rPh sb="232" eb="235">
      <t>カンロトウ</t>
    </rPh>
    <rPh sb="236" eb="238">
      <t>コウシン</t>
    </rPh>
    <rPh sb="239" eb="240">
      <t>オコナ</t>
    </rPh>
    <rPh sb="250" eb="252">
      <t>シセツ</t>
    </rPh>
    <rPh sb="252" eb="254">
      <t>リヨウ</t>
    </rPh>
    <rPh sb="254" eb="255">
      <t>リツ</t>
    </rPh>
    <rPh sb="256" eb="260">
      <t>ルイジダンタイ</t>
    </rPh>
    <rPh sb="261" eb="263">
      <t>ヒカク</t>
    </rPh>
    <rPh sb="265" eb="266">
      <t>ヒク</t>
    </rPh>
    <rPh sb="267" eb="269">
      <t>スイジュン</t>
    </rPh>
    <rPh sb="273" eb="277">
      <t>シセツコウシン</t>
    </rPh>
    <rPh sb="278" eb="279">
      <t>サイ</t>
    </rPh>
    <rPh sb="282" eb="284">
      <t>ゲンジョウ</t>
    </rPh>
    <rPh sb="285" eb="287">
      <t>ミア</t>
    </rPh>
    <rPh sb="289" eb="291">
      <t>ノウリョク</t>
    </rPh>
    <rPh sb="302" eb="303">
      <t>フク</t>
    </rPh>
    <rPh sb="305" eb="307">
      <t>ケントウ</t>
    </rPh>
    <rPh sb="309" eb="312">
      <t>アンテイテキ</t>
    </rPh>
    <rPh sb="313" eb="315">
      <t>ジギョウ</t>
    </rPh>
    <rPh sb="316" eb="318">
      <t>ウンエイ</t>
    </rPh>
    <rPh sb="319" eb="320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</si>
</sst>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0.19</c:v>
                </c:pt>
                <c:pt idx="2">
                  <c:v>0.28999999999999998</c:v>
                </c:pt>
                <c:pt idx="3">
                  <c:v>0.56999999999999995</c:v>
                </c:pt>
                <c:pt idx="4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C4B-B54C-954DEF6F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0.54</c:v>
                </c:pt>
                <c:pt idx="2">
                  <c:v>0.5</c:v>
                </c:pt>
                <c:pt idx="3">
                  <c:v>0.52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80-4C4B-B54C-954DEF6F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49.67</c:v>
                </c:pt>
                <c:pt idx="1">
                  <c:v>49.13</c:v>
                </c:pt>
                <c:pt idx="2">
                  <c:v>48.44</c:v>
                </c:pt>
                <c:pt idx="3">
                  <c:v>48.34</c:v>
                </c:pt>
                <c:pt idx="4">
                  <c:v>48.39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6-4E22-9610-59EB34B47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54.92</c:v>
                </c:pt>
                <c:pt idx="1">
                  <c:v>55.63</c:v>
                </c:pt>
                <c:pt idx="2">
                  <c:v>55.03</c:v>
                </c:pt>
                <c:pt idx="3">
                  <c:v>55.14</c:v>
                </c:pt>
                <c:pt idx="4">
                  <c:v>54.43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6-4E22-9610-59EB34B47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84.19</c:v>
                </c:pt>
                <c:pt idx="1">
                  <c:v>84.5</c:v>
                </c:pt>
                <c:pt idx="2">
                  <c:v>84.83</c:v>
                </c:pt>
                <c:pt idx="3">
                  <c:v>81.56</c:v>
                </c:pt>
                <c:pt idx="4">
                  <c:v>80.400000000000006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8-4B70-B993-6B937553D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82.04</c:v>
                </c:pt>
                <c:pt idx="2">
                  <c:v>81.900000000000006</c:v>
                </c:pt>
                <c:pt idx="3">
                  <c:v>81.39</c:v>
                </c:pt>
                <c:pt idx="4">
                  <c:v>79.44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8-4B70-B993-6B937553D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106.96</c:v>
                </c:pt>
                <c:pt idx="1">
                  <c:v>105.7</c:v>
                </c:pt>
                <c:pt idx="2">
                  <c:v>103.18</c:v>
                </c:pt>
                <c:pt idx="3">
                  <c:v>97.35</c:v>
                </c:pt>
                <c:pt idx="4">
                  <c:v>88.32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8-432D-8BD3-50742DA23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111.71</c:v>
                </c:pt>
                <c:pt idx="1">
                  <c:v>110.05</c:v>
                </c:pt>
                <c:pt idx="2">
                  <c:v>108.87</c:v>
                </c:pt>
                <c:pt idx="3">
                  <c:v>108.61</c:v>
                </c:pt>
                <c:pt idx="4">
                  <c:v>109.02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8-432D-8BD3-50742DA23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59.11</c:v>
                </c:pt>
                <c:pt idx="2">
                  <c:v>58.96</c:v>
                </c:pt>
                <c:pt idx="3">
                  <c:v>60.03</c:v>
                </c:pt>
                <c:pt idx="4">
                  <c:v>60.63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7-4234-B4BB-1E2AC43F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48.49</c:v>
                </c:pt>
                <c:pt idx="1">
                  <c:v>48.05</c:v>
                </c:pt>
                <c:pt idx="2">
                  <c:v>48.87</c:v>
                </c:pt>
                <c:pt idx="3">
                  <c:v>49.92</c:v>
                </c:pt>
                <c:pt idx="4">
                  <c:v>49.39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7-4234-B4BB-1E2AC43F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25.72</c:v>
                </c:pt>
                <c:pt idx="1">
                  <c:v>28.85</c:v>
                </c:pt>
                <c:pt idx="2">
                  <c:v>31.27</c:v>
                </c:pt>
                <c:pt idx="3">
                  <c:v>37.270000000000003</c:v>
                </c:pt>
                <c:pt idx="4">
                  <c:v>37.119999999999997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9-4DC1-A681-EEC5E846C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12.79</c:v>
                </c:pt>
                <c:pt idx="1">
                  <c:v>13.39</c:v>
                </c:pt>
                <c:pt idx="2">
                  <c:v>14.85</c:v>
                </c:pt>
                <c:pt idx="3">
                  <c:v>16.88</c:v>
                </c:pt>
                <c:pt idx="4">
                  <c:v>18.57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F9-4DC1-A681-EEC5E846C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11B-BC5D-63E31B29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1.72</c:v>
                </c:pt>
                <c:pt idx="1">
                  <c:v>2.64</c:v>
                </c:pt>
                <c:pt idx="2">
                  <c:v>3.16</c:v>
                </c:pt>
                <c:pt idx="3">
                  <c:v>3.59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3-411B-BC5D-63E31B29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522.04999999999995</c:v>
                </c:pt>
                <c:pt idx="1">
                  <c:v>631.97</c:v>
                </c:pt>
                <c:pt idx="2">
                  <c:v>367.86</c:v>
                </c:pt>
                <c:pt idx="3">
                  <c:v>522.25</c:v>
                </c:pt>
                <c:pt idx="4">
                  <c:v>456.3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D-4394-8153-A4B2E2C1A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384.34</c:v>
                </c:pt>
                <c:pt idx="1">
                  <c:v>359.47</c:v>
                </c:pt>
                <c:pt idx="2">
                  <c:v>369.69</c:v>
                </c:pt>
                <c:pt idx="3">
                  <c:v>379.08</c:v>
                </c:pt>
                <c:pt idx="4">
                  <c:v>371.81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1D-4394-8153-A4B2E2C1A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88.48</c:v>
                </c:pt>
                <c:pt idx="1">
                  <c:v>91.27</c:v>
                </c:pt>
                <c:pt idx="2">
                  <c:v>118.46</c:v>
                </c:pt>
                <c:pt idx="3">
                  <c:v>120.7</c:v>
                </c:pt>
                <c:pt idx="4">
                  <c:v>147.15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D-429F-80F2-754A5B7EF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380.58</c:v>
                </c:pt>
                <c:pt idx="1">
                  <c:v>401.79</c:v>
                </c:pt>
                <c:pt idx="2">
                  <c:v>402.99</c:v>
                </c:pt>
                <c:pt idx="3">
                  <c:v>398.98</c:v>
                </c:pt>
                <c:pt idx="4">
                  <c:v>465.85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D-429F-80F2-754A5B7EF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104.64</c:v>
                </c:pt>
                <c:pt idx="1">
                  <c:v>103.6</c:v>
                </c:pt>
                <c:pt idx="2">
                  <c:v>100.77</c:v>
                </c:pt>
                <c:pt idx="3">
                  <c:v>94.41</c:v>
                </c:pt>
                <c:pt idx="4">
                  <c:v>84.42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4-48BA-851D-0A5004EB0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102.38</c:v>
                </c:pt>
                <c:pt idx="1">
                  <c:v>100.12</c:v>
                </c:pt>
                <c:pt idx="2">
                  <c:v>98.66</c:v>
                </c:pt>
                <c:pt idx="3">
                  <c:v>98.64</c:v>
                </c:pt>
                <c:pt idx="4">
                  <c:v>92.39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4-48BA-851D-0A5004EB0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172.9</c:v>
                </c:pt>
                <c:pt idx="1">
                  <c:v>175.45</c:v>
                </c:pt>
                <c:pt idx="2">
                  <c:v>180.38</c:v>
                </c:pt>
                <c:pt idx="3">
                  <c:v>195.24</c:v>
                </c:pt>
                <c:pt idx="4">
                  <c:v>211.08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175-B7A2-7981D510C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168.67</c:v>
                </c:pt>
                <c:pt idx="1">
                  <c:v>174.97</c:v>
                </c:pt>
                <c:pt idx="2">
                  <c:v>178.59</c:v>
                </c:pt>
                <c:pt idx="3">
                  <c:v>178.92</c:v>
                </c:pt>
                <c:pt idx="4">
                  <c:v>192.98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06-4175-B7A2-7981D510C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茨城県　大洗町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A7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16464</v>
      </c>
      <c r="AM8" s="71"/>
      <c r="AN8" s="71"/>
      <c r="AO8" s="71"/>
      <c r="AP8" s="71"/>
      <c r="AQ8" s="71"/>
      <c r="AR8" s="71"/>
      <c r="AS8" s="71"/>
      <c r="AT8" s="67">
        <f>データ!$S$6</f>
        <v>23.89</v>
      </c>
      <c r="AU8" s="68"/>
      <c r="AV8" s="68"/>
      <c r="AW8" s="68"/>
      <c r="AX8" s="68"/>
      <c r="AY8" s="68"/>
      <c r="AZ8" s="68"/>
      <c r="BA8" s="68"/>
      <c r="BB8" s="70">
        <f>データ!$T$6</f>
        <v>689.16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82.06</v>
      </c>
      <c r="J10" s="68"/>
      <c r="K10" s="68"/>
      <c r="L10" s="68"/>
      <c r="M10" s="68"/>
      <c r="N10" s="68"/>
      <c r="O10" s="69"/>
      <c r="P10" s="70">
        <f>データ!$P$6</f>
        <v>95.76</v>
      </c>
      <c r="Q10" s="70"/>
      <c r="R10" s="70"/>
      <c r="S10" s="70"/>
      <c r="T10" s="70"/>
      <c r="U10" s="70"/>
      <c r="V10" s="70"/>
      <c r="W10" s="71">
        <f>データ!$Q$6</f>
        <v>2816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14889</v>
      </c>
      <c r="AM10" s="71"/>
      <c r="AN10" s="71"/>
      <c r="AO10" s="71"/>
      <c r="AP10" s="71"/>
      <c r="AQ10" s="71"/>
      <c r="AR10" s="71"/>
      <c r="AS10" s="71"/>
      <c r="AT10" s="67">
        <f>データ!$V$6</f>
        <v>23.19</v>
      </c>
      <c r="AU10" s="68"/>
      <c r="AV10" s="68"/>
      <c r="AW10" s="68"/>
      <c r="AX10" s="68"/>
      <c r="AY10" s="68"/>
      <c r="AZ10" s="68"/>
      <c r="BA10" s="68"/>
      <c r="BB10" s="70">
        <f>データ!$W$6</f>
        <v>642.04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110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xMBN9xHXs+Cy5DvRPmnRbRNriFhijZOZlLT73lDIbWOjbd8vDcUUvjAwpxAKlH5qHKoZSTk+CkkPgyRNoeOOUw==" saltValue="d06eS0kpf1swqefyEFH4R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83097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茨城県　大洗町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82.06</v>
      </c>
      <c r="P6" s="35">
        <f t="shared" si="3"/>
        <v>95.76</v>
      </c>
      <c r="Q6" s="35">
        <f t="shared" si="3"/>
        <v>2816</v>
      </c>
      <c r="R6" s="35">
        <f t="shared" si="3"/>
        <v>16464</v>
      </c>
      <c r="S6" s="35">
        <f t="shared" si="3"/>
        <v>23.89</v>
      </c>
      <c r="T6" s="35">
        <f t="shared" si="3"/>
        <v>689.16</v>
      </c>
      <c r="U6" s="35">
        <f t="shared" si="3"/>
        <v>14889</v>
      </c>
      <c r="V6" s="35">
        <f t="shared" si="3"/>
        <v>23.19</v>
      </c>
      <c r="W6" s="35">
        <f t="shared" si="3"/>
        <v>642.04</v>
      </c>
      <c r="X6" s="36">
        <f>IF(X7="",NA(),X7)</f>
        <v>106.96</v>
      </c>
      <c r="Y6" s="36">
        <f t="shared" ref="Y6:AG6" si="4">IF(Y7="",NA(),Y7)</f>
        <v>105.7</v>
      </c>
      <c r="Z6" s="36">
        <f t="shared" si="4"/>
        <v>103.18</v>
      </c>
      <c r="AA6" s="36">
        <f t="shared" si="4"/>
        <v>97.35</v>
      </c>
      <c r="AB6" s="36">
        <f t="shared" si="4"/>
        <v>88.32</v>
      </c>
      <c r="AC6" s="36">
        <f t="shared" si="4"/>
        <v>111.71</v>
      </c>
      <c r="AD6" s="36">
        <f t="shared" si="4"/>
        <v>110.05</v>
      </c>
      <c r="AE6" s="36">
        <f t="shared" si="4"/>
        <v>108.87</v>
      </c>
      <c r="AF6" s="36">
        <f t="shared" si="4"/>
        <v>108.61</v>
      </c>
      <c r="AG6" s="36">
        <f t="shared" si="4"/>
        <v>109.02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1.72</v>
      </c>
      <c r="AO6" s="36">
        <f t="shared" si="5"/>
        <v>2.64</v>
      </c>
      <c r="AP6" s="36">
        <f t="shared" si="5"/>
        <v>3.16</v>
      </c>
      <c r="AQ6" s="36">
        <f t="shared" si="5"/>
        <v>3.59</v>
      </c>
      <c r="AR6" s="36">
        <f t="shared" si="5"/>
        <v>11</v>
      </c>
      <c r="AS6" s="35" t="str">
        <f>IF(AS7="","",IF(AS7="-","【-】","【"&amp;SUBSTITUTE(TEXT(AS7,"#,##0.00"),"-","△")&amp;"】"))</f>
        <v>【1.15】</v>
      </c>
      <c r="AT6" s="36">
        <f>IF(AT7="",NA(),AT7)</f>
        <v>522.04999999999995</v>
      </c>
      <c r="AU6" s="36">
        <f t="shared" ref="AU6:BC6" si="6">IF(AU7="",NA(),AU7)</f>
        <v>631.97</v>
      </c>
      <c r="AV6" s="36">
        <f t="shared" si="6"/>
        <v>367.86</v>
      </c>
      <c r="AW6" s="36">
        <f t="shared" si="6"/>
        <v>522.25</v>
      </c>
      <c r="AX6" s="36">
        <f t="shared" si="6"/>
        <v>456.3</v>
      </c>
      <c r="AY6" s="36">
        <f t="shared" si="6"/>
        <v>384.34</v>
      </c>
      <c r="AZ6" s="36">
        <f t="shared" si="6"/>
        <v>359.47</v>
      </c>
      <c r="BA6" s="36">
        <f t="shared" si="6"/>
        <v>369.69</v>
      </c>
      <c r="BB6" s="36">
        <f t="shared" si="6"/>
        <v>379.08</v>
      </c>
      <c r="BC6" s="36">
        <f t="shared" si="6"/>
        <v>371.81</v>
      </c>
      <c r="BD6" s="35" t="str">
        <f>IF(BD7="","",IF(BD7="-","【-】","【"&amp;SUBSTITUTE(TEXT(BD7,"#,##0.00"),"-","△")&amp;"】"))</f>
        <v>【260.31】</v>
      </c>
      <c r="BE6" s="36">
        <f>IF(BE7="",NA(),BE7)</f>
        <v>88.48</v>
      </c>
      <c r="BF6" s="36">
        <f t="shared" ref="BF6:BN6" si="7">IF(BF7="",NA(),BF7)</f>
        <v>91.27</v>
      </c>
      <c r="BG6" s="36">
        <f t="shared" si="7"/>
        <v>118.46</v>
      </c>
      <c r="BH6" s="36">
        <f t="shared" si="7"/>
        <v>120.7</v>
      </c>
      <c r="BI6" s="36">
        <f t="shared" si="7"/>
        <v>147.15</v>
      </c>
      <c r="BJ6" s="36">
        <f t="shared" si="7"/>
        <v>380.58</v>
      </c>
      <c r="BK6" s="36">
        <f t="shared" si="7"/>
        <v>401.79</v>
      </c>
      <c r="BL6" s="36">
        <f t="shared" si="7"/>
        <v>402.99</v>
      </c>
      <c r="BM6" s="36">
        <f t="shared" si="7"/>
        <v>398.98</v>
      </c>
      <c r="BN6" s="36">
        <f t="shared" si="7"/>
        <v>465.85</v>
      </c>
      <c r="BO6" s="35" t="str">
        <f>IF(BO7="","",IF(BO7="-","【-】","【"&amp;SUBSTITUTE(TEXT(BO7,"#,##0.00"),"-","△")&amp;"】"))</f>
        <v>【275.67】</v>
      </c>
      <c r="BP6" s="36">
        <f>IF(BP7="",NA(),BP7)</f>
        <v>104.64</v>
      </c>
      <c r="BQ6" s="36">
        <f t="shared" ref="BQ6:BY6" si="8">IF(BQ7="",NA(),BQ7)</f>
        <v>103.6</v>
      </c>
      <c r="BR6" s="36">
        <f t="shared" si="8"/>
        <v>100.77</v>
      </c>
      <c r="BS6" s="36">
        <f t="shared" si="8"/>
        <v>94.41</v>
      </c>
      <c r="BT6" s="36">
        <f t="shared" si="8"/>
        <v>84.42</v>
      </c>
      <c r="BU6" s="36">
        <f t="shared" si="8"/>
        <v>102.38</v>
      </c>
      <c r="BV6" s="36">
        <f t="shared" si="8"/>
        <v>100.12</v>
      </c>
      <c r="BW6" s="36">
        <f t="shared" si="8"/>
        <v>98.66</v>
      </c>
      <c r="BX6" s="36">
        <f t="shared" si="8"/>
        <v>98.64</v>
      </c>
      <c r="BY6" s="36">
        <f t="shared" si="8"/>
        <v>92.39</v>
      </c>
      <c r="BZ6" s="35" t="str">
        <f>IF(BZ7="","",IF(BZ7="-","【-】","【"&amp;SUBSTITUTE(TEXT(BZ7,"#,##0.00"),"-","△")&amp;"】"))</f>
        <v>【100.05】</v>
      </c>
      <c r="CA6" s="36">
        <f>IF(CA7="",NA(),CA7)</f>
        <v>172.9</v>
      </c>
      <c r="CB6" s="36">
        <f t="shared" ref="CB6:CJ6" si="9">IF(CB7="",NA(),CB7)</f>
        <v>175.45</v>
      </c>
      <c r="CC6" s="36">
        <f t="shared" si="9"/>
        <v>180.38</v>
      </c>
      <c r="CD6" s="36">
        <f t="shared" si="9"/>
        <v>195.24</v>
      </c>
      <c r="CE6" s="36">
        <f t="shared" si="9"/>
        <v>211.08</v>
      </c>
      <c r="CF6" s="36">
        <f t="shared" si="9"/>
        <v>168.67</v>
      </c>
      <c r="CG6" s="36">
        <f t="shared" si="9"/>
        <v>174.97</v>
      </c>
      <c r="CH6" s="36">
        <f t="shared" si="9"/>
        <v>178.59</v>
      </c>
      <c r="CI6" s="36">
        <f t="shared" si="9"/>
        <v>178.92</v>
      </c>
      <c r="CJ6" s="36">
        <f t="shared" si="9"/>
        <v>192.98</v>
      </c>
      <c r="CK6" s="35" t="str">
        <f>IF(CK7="","",IF(CK7="-","【-】","【"&amp;SUBSTITUTE(TEXT(CK7,"#,##0.00"),"-","△")&amp;"】"))</f>
        <v>【166.40】</v>
      </c>
      <c r="CL6" s="36">
        <f>IF(CL7="",NA(),CL7)</f>
        <v>49.67</v>
      </c>
      <c r="CM6" s="36">
        <f t="shared" ref="CM6:CU6" si="10">IF(CM7="",NA(),CM7)</f>
        <v>49.13</v>
      </c>
      <c r="CN6" s="36">
        <f t="shared" si="10"/>
        <v>48.44</v>
      </c>
      <c r="CO6" s="36">
        <f t="shared" si="10"/>
        <v>48.34</v>
      </c>
      <c r="CP6" s="36">
        <f t="shared" si="10"/>
        <v>48.39</v>
      </c>
      <c r="CQ6" s="36">
        <f t="shared" si="10"/>
        <v>54.92</v>
      </c>
      <c r="CR6" s="36">
        <f t="shared" si="10"/>
        <v>55.63</v>
      </c>
      <c r="CS6" s="36">
        <f t="shared" si="10"/>
        <v>55.03</v>
      </c>
      <c r="CT6" s="36">
        <f t="shared" si="10"/>
        <v>55.14</v>
      </c>
      <c r="CU6" s="36">
        <f t="shared" si="10"/>
        <v>54.43</v>
      </c>
      <c r="CV6" s="35" t="str">
        <f>IF(CV7="","",IF(CV7="-","【-】","【"&amp;SUBSTITUTE(TEXT(CV7,"#,##0.00"),"-","△")&amp;"】"))</f>
        <v>【60.69】</v>
      </c>
      <c r="CW6" s="36">
        <f>IF(CW7="",NA(),CW7)</f>
        <v>84.19</v>
      </c>
      <c r="CX6" s="36">
        <f t="shared" ref="CX6:DF6" si="11">IF(CX7="",NA(),CX7)</f>
        <v>84.5</v>
      </c>
      <c r="CY6" s="36">
        <f t="shared" si="11"/>
        <v>84.83</v>
      </c>
      <c r="CZ6" s="36">
        <f t="shared" si="11"/>
        <v>81.56</v>
      </c>
      <c r="DA6" s="36">
        <f t="shared" si="11"/>
        <v>80.400000000000006</v>
      </c>
      <c r="DB6" s="36">
        <f t="shared" si="11"/>
        <v>82.66</v>
      </c>
      <c r="DC6" s="36">
        <f t="shared" si="11"/>
        <v>82.04</v>
      </c>
      <c r="DD6" s="36">
        <f t="shared" si="11"/>
        <v>81.900000000000006</v>
      </c>
      <c r="DE6" s="36">
        <f t="shared" si="11"/>
        <v>81.39</v>
      </c>
      <c r="DF6" s="36">
        <f t="shared" si="11"/>
        <v>79.44</v>
      </c>
      <c r="DG6" s="35" t="str">
        <f>IF(DG7="","",IF(DG7="-","【-】","【"&amp;SUBSTITUTE(TEXT(DG7,"#,##0.00"),"-","△")&amp;"】"))</f>
        <v>【89.82】</v>
      </c>
      <c r="DH6" s="36">
        <f>IF(DH7="",NA(),DH7)</f>
        <v>58.25</v>
      </c>
      <c r="DI6" s="36">
        <f t="shared" ref="DI6:DQ6" si="12">IF(DI7="",NA(),DI7)</f>
        <v>59.11</v>
      </c>
      <c r="DJ6" s="36">
        <f t="shared" si="12"/>
        <v>58.96</v>
      </c>
      <c r="DK6" s="36">
        <f t="shared" si="12"/>
        <v>60.03</v>
      </c>
      <c r="DL6" s="36">
        <f t="shared" si="12"/>
        <v>60.63</v>
      </c>
      <c r="DM6" s="36">
        <f t="shared" si="12"/>
        <v>48.49</v>
      </c>
      <c r="DN6" s="36">
        <f t="shared" si="12"/>
        <v>48.05</v>
      </c>
      <c r="DO6" s="36">
        <f t="shared" si="12"/>
        <v>48.87</v>
      </c>
      <c r="DP6" s="36">
        <f t="shared" si="12"/>
        <v>49.92</v>
      </c>
      <c r="DQ6" s="36">
        <f t="shared" si="12"/>
        <v>49.39</v>
      </c>
      <c r="DR6" s="35" t="str">
        <f>IF(DR7="","",IF(DR7="-","【-】","【"&amp;SUBSTITUTE(TEXT(DR7,"#,##0.00"),"-","△")&amp;"】"))</f>
        <v>【50.19】</v>
      </c>
      <c r="DS6" s="36">
        <f>IF(DS7="",NA(),DS7)</f>
        <v>25.72</v>
      </c>
      <c r="DT6" s="36">
        <f t="shared" ref="DT6:EB6" si="13">IF(DT7="",NA(),DT7)</f>
        <v>28.85</v>
      </c>
      <c r="DU6" s="36">
        <f t="shared" si="13"/>
        <v>31.27</v>
      </c>
      <c r="DV6" s="36">
        <f t="shared" si="13"/>
        <v>37.270000000000003</v>
      </c>
      <c r="DW6" s="36">
        <f t="shared" si="13"/>
        <v>37.119999999999997</v>
      </c>
      <c r="DX6" s="36">
        <f t="shared" si="13"/>
        <v>12.79</v>
      </c>
      <c r="DY6" s="36">
        <f t="shared" si="13"/>
        <v>13.39</v>
      </c>
      <c r="DZ6" s="36">
        <f t="shared" si="13"/>
        <v>14.85</v>
      </c>
      <c r="EA6" s="36">
        <f t="shared" si="13"/>
        <v>16.88</v>
      </c>
      <c r="EB6" s="36">
        <f t="shared" si="13"/>
        <v>18.57</v>
      </c>
      <c r="EC6" s="35" t="str">
        <f>IF(EC7="","",IF(EC7="-","【-】","【"&amp;SUBSTITUTE(TEXT(EC7,"#,##0.00"),"-","△")&amp;"】"))</f>
        <v>【20.63】</v>
      </c>
      <c r="ED6" s="36">
        <f>IF(ED7="",NA(),ED7)</f>
        <v>0.57999999999999996</v>
      </c>
      <c r="EE6" s="36">
        <f t="shared" ref="EE6:EM6" si="14">IF(EE7="",NA(),EE7)</f>
        <v>0.19</v>
      </c>
      <c r="EF6" s="36">
        <f t="shared" si="14"/>
        <v>0.28999999999999998</v>
      </c>
      <c r="EG6" s="36">
        <f t="shared" si="14"/>
        <v>0.56999999999999995</v>
      </c>
      <c r="EH6" s="36">
        <f t="shared" si="14"/>
        <v>0.71</v>
      </c>
      <c r="EI6" s="36">
        <f t="shared" si="14"/>
        <v>0.71</v>
      </c>
      <c r="EJ6" s="36">
        <f t="shared" si="14"/>
        <v>0.54</v>
      </c>
      <c r="EK6" s="36">
        <f t="shared" si="14"/>
        <v>0.5</v>
      </c>
      <c r="EL6" s="36">
        <f t="shared" si="14"/>
        <v>0.52</v>
      </c>
      <c r="EM6" s="36">
        <f t="shared" si="14"/>
        <v>0.44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83097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82.06</v>
      </c>
      <c r="P7" s="39">
        <v>95.76</v>
      </c>
      <c r="Q7" s="39">
        <v>2816</v>
      </c>
      <c r="R7" s="39">
        <v>16464</v>
      </c>
      <c r="S7" s="39">
        <v>23.89</v>
      </c>
      <c r="T7" s="39">
        <v>689.16</v>
      </c>
      <c r="U7" s="39">
        <v>14889</v>
      </c>
      <c r="V7" s="39">
        <v>23.19</v>
      </c>
      <c r="W7" s="39">
        <v>642.04</v>
      </c>
      <c r="X7" s="39">
        <v>106.96</v>
      </c>
      <c r="Y7" s="39">
        <v>105.7</v>
      </c>
      <c r="Z7" s="39">
        <v>103.18</v>
      </c>
      <c r="AA7" s="39">
        <v>97.35</v>
      </c>
      <c r="AB7" s="39">
        <v>88.32</v>
      </c>
      <c r="AC7" s="39">
        <v>111.71</v>
      </c>
      <c r="AD7" s="39">
        <v>110.05</v>
      </c>
      <c r="AE7" s="39">
        <v>108.87</v>
      </c>
      <c r="AF7" s="39">
        <v>108.61</v>
      </c>
      <c r="AG7" s="39">
        <v>109.02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1.72</v>
      </c>
      <c r="AO7" s="39">
        <v>2.64</v>
      </c>
      <c r="AP7" s="39">
        <v>3.16</v>
      </c>
      <c r="AQ7" s="39">
        <v>3.59</v>
      </c>
      <c r="AR7" s="39">
        <v>11</v>
      </c>
      <c r="AS7" s="39">
        <v>1.1499999999999999</v>
      </c>
      <c r="AT7" s="39">
        <v>522.04999999999995</v>
      </c>
      <c r="AU7" s="39">
        <v>631.97</v>
      </c>
      <c r="AV7" s="39">
        <v>367.86</v>
      </c>
      <c r="AW7" s="39">
        <v>522.25</v>
      </c>
      <c r="AX7" s="39">
        <v>456.3</v>
      </c>
      <c r="AY7" s="39">
        <v>384.34</v>
      </c>
      <c r="AZ7" s="39">
        <v>359.47</v>
      </c>
      <c r="BA7" s="39">
        <v>369.69</v>
      </c>
      <c r="BB7" s="39">
        <v>379.08</v>
      </c>
      <c r="BC7" s="39">
        <v>371.81</v>
      </c>
      <c r="BD7" s="39">
        <v>260.31</v>
      </c>
      <c r="BE7" s="39">
        <v>88.48</v>
      </c>
      <c r="BF7" s="39">
        <v>91.27</v>
      </c>
      <c r="BG7" s="39">
        <v>118.46</v>
      </c>
      <c r="BH7" s="39">
        <v>120.7</v>
      </c>
      <c r="BI7" s="39">
        <v>147.15</v>
      </c>
      <c r="BJ7" s="39">
        <v>380.58</v>
      </c>
      <c r="BK7" s="39">
        <v>401.79</v>
      </c>
      <c r="BL7" s="39">
        <v>402.99</v>
      </c>
      <c r="BM7" s="39">
        <v>398.98</v>
      </c>
      <c r="BN7" s="39">
        <v>465.85</v>
      </c>
      <c r="BO7" s="39">
        <v>275.67</v>
      </c>
      <c r="BP7" s="39">
        <v>104.64</v>
      </c>
      <c r="BQ7" s="39">
        <v>103.6</v>
      </c>
      <c r="BR7" s="39">
        <v>100.77</v>
      </c>
      <c r="BS7" s="39">
        <v>94.41</v>
      </c>
      <c r="BT7" s="39">
        <v>84.42</v>
      </c>
      <c r="BU7" s="39">
        <v>102.38</v>
      </c>
      <c r="BV7" s="39">
        <v>100.12</v>
      </c>
      <c r="BW7" s="39">
        <v>98.66</v>
      </c>
      <c r="BX7" s="39">
        <v>98.64</v>
      </c>
      <c r="BY7" s="39">
        <v>92.39</v>
      </c>
      <c r="BZ7" s="39">
        <v>100.05</v>
      </c>
      <c r="CA7" s="39">
        <v>172.9</v>
      </c>
      <c r="CB7" s="39">
        <v>175.45</v>
      </c>
      <c r="CC7" s="39">
        <v>180.38</v>
      </c>
      <c r="CD7" s="39">
        <v>195.24</v>
      </c>
      <c r="CE7" s="39">
        <v>211.08</v>
      </c>
      <c r="CF7" s="39">
        <v>168.67</v>
      </c>
      <c r="CG7" s="39">
        <v>174.97</v>
      </c>
      <c r="CH7" s="39">
        <v>178.59</v>
      </c>
      <c r="CI7" s="39">
        <v>178.92</v>
      </c>
      <c r="CJ7" s="39">
        <v>192.98</v>
      </c>
      <c r="CK7" s="39">
        <v>166.4</v>
      </c>
      <c r="CL7" s="39">
        <v>49.67</v>
      </c>
      <c r="CM7" s="39">
        <v>49.13</v>
      </c>
      <c r="CN7" s="39">
        <v>48.44</v>
      </c>
      <c r="CO7" s="39">
        <v>48.34</v>
      </c>
      <c r="CP7" s="39">
        <v>48.39</v>
      </c>
      <c r="CQ7" s="39">
        <v>54.92</v>
      </c>
      <c r="CR7" s="39">
        <v>55.63</v>
      </c>
      <c r="CS7" s="39">
        <v>55.03</v>
      </c>
      <c r="CT7" s="39">
        <v>55.14</v>
      </c>
      <c r="CU7" s="39">
        <v>54.43</v>
      </c>
      <c r="CV7" s="39">
        <v>60.69</v>
      </c>
      <c r="CW7" s="39">
        <v>84.19</v>
      </c>
      <c r="CX7" s="39">
        <v>84.5</v>
      </c>
      <c r="CY7" s="39">
        <v>84.83</v>
      </c>
      <c r="CZ7" s="39">
        <v>81.56</v>
      </c>
      <c r="DA7" s="39">
        <v>80.400000000000006</v>
      </c>
      <c r="DB7" s="39">
        <v>82.66</v>
      </c>
      <c r="DC7" s="39">
        <v>82.04</v>
      </c>
      <c r="DD7" s="39">
        <v>81.900000000000006</v>
      </c>
      <c r="DE7" s="39">
        <v>81.39</v>
      </c>
      <c r="DF7" s="39">
        <v>79.44</v>
      </c>
      <c r="DG7" s="39">
        <v>89.82</v>
      </c>
      <c r="DH7" s="39">
        <v>58.25</v>
      </c>
      <c r="DI7" s="39">
        <v>59.11</v>
      </c>
      <c r="DJ7" s="39">
        <v>58.96</v>
      </c>
      <c r="DK7" s="39">
        <v>60.03</v>
      </c>
      <c r="DL7" s="39">
        <v>60.63</v>
      </c>
      <c r="DM7" s="39">
        <v>48.49</v>
      </c>
      <c r="DN7" s="39">
        <v>48.05</v>
      </c>
      <c r="DO7" s="39">
        <v>48.87</v>
      </c>
      <c r="DP7" s="39">
        <v>49.92</v>
      </c>
      <c r="DQ7" s="39">
        <v>49.39</v>
      </c>
      <c r="DR7" s="39">
        <v>50.19</v>
      </c>
      <c r="DS7" s="39">
        <v>25.72</v>
      </c>
      <c r="DT7" s="39">
        <v>28.85</v>
      </c>
      <c r="DU7" s="39">
        <v>31.27</v>
      </c>
      <c r="DV7" s="39">
        <v>37.270000000000003</v>
      </c>
      <c r="DW7" s="39">
        <v>37.119999999999997</v>
      </c>
      <c r="DX7" s="39">
        <v>12.79</v>
      </c>
      <c r="DY7" s="39">
        <v>13.39</v>
      </c>
      <c r="DZ7" s="39">
        <v>14.85</v>
      </c>
      <c r="EA7" s="39">
        <v>16.88</v>
      </c>
      <c r="EB7" s="39">
        <v>18.57</v>
      </c>
      <c r="EC7" s="39">
        <v>20.63</v>
      </c>
      <c r="ED7" s="39">
        <v>0.57999999999999996</v>
      </c>
      <c r="EE7" s="39">
        <v>0.19</v>
      </c>
      <c r="EF7" s="39">
        <v>0.28999999999999998</v>
      </c>
      <c r="EG7" s="39">
        <v>0.56999999999999995</v>
      </c>
      <c r="EH7" s="39">
        <v>0.71</v>
      </c>
      <c r="EI7" s="39">
        <v>0.71</v>
      </c>
      <c r="EJ7" s="39">
        <v>0.54</v>
      </c>
      <c r="EK7" s="39">
        <v>0.5</v>
      </c>
      <c r="EL7" s="39">
        <v>0.52</v>
      </c>
      <c r="EM7" s="39">
        <v>0.44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2022-01-31T01:19:54Z</cp:lastPrinted>
  <dcterms:created xsi:type="dcterms:W3CDTF">2021-12-03T06:45:24Z</dcterms:created>
  <dcterms:modified xsi:type="dcterms:W3CDTF">2022-02-14T01:34:50Z</dcterms:modified>
  <cp:category/>
</cp:coreProperties>
</file>