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31_つくばみらい市\"/>
    </mc:Choice>
  </mc:AlternateContent>
  <workbookProtection workbookAlgorithmName="SHA-512" workbookHashValue="ns5YZsfWb0bhxDxQ3ed/gzrAJME3T6xx/W7+JDRQnlhUCxfS1om7HTiDOYI5Tu6DG2OKWKcEcqRik8I7EmGIjQ==" workbookSaltValue="Q7hPuzijZyMj3J6NYgpVfA=="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AD8" i="4"/>
  <c r="W8" i="4"/>
  <c r="P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<sst xmlns="http://schemas.openxmlformats.org/spreadsheetml/2006/main" count="319" uniqueCount="118">
  <si>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</si>
  <si>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</si>
  <si>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</si>
  <si>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</si>
  <si>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</si>
  <si>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</si>
  <si>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</si>
  <si>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</si>
  <si>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</si>
  <si>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</si>
  <si>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</si>
  <si>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</si>
  <si>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</si>
  <si>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</si>
  <si>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</si>
  <si>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</si>
  <si>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</si>
  <si>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</si>
  <si>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</si>
  <si>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</si>
  <si>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</si>
  <si>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</si>
  <si>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</si>
  <si>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</si>
  <si>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</si>
  <si>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</si>
  <si>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</si>
  <si>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</si>
  <si>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</si>
  <si>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</si>
  <si>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</si>
  <si>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</si>
  <si>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</si>
  <si>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</si>
  <si>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</si>
  <si>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</si>
  <si>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</si>
  <si>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</si>
  <si>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</si>
  <si>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</si>
  <si>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</si>
  <si>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</si>
  <si>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</si>
  <si>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</si>
  <si>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</si>
  <si>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</si>
  <si>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</si>
  <si>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</si>
  <si>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</si>
  <si>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</si>
  <si>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</si>
  <si>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</si>
  <si>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</si>
  <si>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</si>
  <si>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</si>
  <si>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</si>
  <si>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</si>
  <si>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</si>
  <si>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</si>
  <si>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</si>
  <si>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</si>
  <si>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</si>
  <si>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</si>
  <si>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</si>
  <si>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</si>
  <si>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</si>
  <si>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</si>
  <si>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</si>
  <si>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</si>
  <si>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</si>
  <si>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</si>
  <si>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</si>
  <si>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</si>
  <si>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</si>
  <si>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</si>
  <si>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</si>
  <si>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</si>
  <si>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</si>
  <si>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</si>
  <si>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</si>
  <si>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</si>
  <si>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</si>
  <si>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</si>
  <si>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</si>
  <si>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</si>
  <si>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</si>
  <si>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</si>
  <si>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</si>
  <si>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</si>
  <si>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</si>
  <si>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</si>
  <si>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</si>
  <si>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</si>
  <si>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</si>
  <si>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</si>
  <si>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</si>
  <si>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つくばみらい市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</si>
  <si>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</si>
  <si>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</si>
  <si>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</si>
  <si>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</si>
  <si>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</si>
  <si>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</si>
  <si>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</si>
  <si>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</si>
  <si>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</si>
  <si>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</si>
  <si>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</si>
  <si>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</si>
  <si>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</si>
  <si>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</si>
  <si>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</si>
  <si>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</si>
  <si>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</si>
  <si>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</si>
  <si>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収入に関しては、前年同様、新市街地の整備に伴い、普及率・水洗化率が順調に伸び、料金収入も増加している。経常収支比率は127.98％となり、経営の健全性という観点からは数値上良好な状態となっている。しかしながら、一般会計繰入金に依存している財務体質は、必ずしも良好な経営とは言えない状況である。
　経費に関しては、ストックマネジメント計画に基づく老朽化施設の更新工事や回分式活性汚泥法施設の有効活用に向けた建設経費の増加が見込まれる。
　よって、使用料については投資規模に見合ったものなのかを評価しながら、経営の健全化を図っていく必要がある。
</t>
    <phoneticPr fontId="4"/>
  </si>
  <si>
    <t xml:space="preserve">① 経常収支比率は、100％を上回っており類似団体平均値と比較して高い水準である。新規の接続件数が増となっていることから、使用料は増加傾向となっている。
②累積欠損金比率は0％であり、③流動比率は類似団体平均と比較し高い水準であるが、一般会計繰入金に依存することで維持できている。
④企業債残高対事業規模比率は類似団体平均値と比較し大きく上回っている。公共下水道整備の財源として多額の企業債を発行したためである。
⑤経費回収率は、類似団体平均値と比較し、同水準である。今後も水洗化率の向上による料金収入の確保、経営効率の改善等、経費削減を図る必要がある。
⑥汚水処理原価は、類似団体平均値より下回っている。今後も経費削減を図りながら効率的な管理に努める。
⑦施設利用率は、類似団体平均値を下回っている。今後の工業団地の整備等に伴う処理水量増加により、既存処理施設の処理能力を上回ることが予想されることから、処理能力増強のための増改築が必要になる。
⑧水洗化率は、類似団体平均値を高い水準で上回っている。平成24年度に新市街地整備が完了し、新築住宅が増加していることが要因となる。引き続き、既存集落等の未接続世帯に対し接続を推進し、料金収入を確保することが重要となる。
</t>
    <phoneticPr fontId="4"/>
  </si>
  <si>
    <t xml:space="preserve">①有形固定資産減価償却率は類似団体よりも大幅に下回っている。これは地方公営企業法適用初年度のためと考えられる。経年により減価償却累計額は増加していくため、今後は比率が上昇すると見込まれる。
②③管渠老朽化率及び管渠改善率は類似団体平均値と比較して低い水準である。今後の老朽化した管渠施設及び既存処理施設の更新は、ストックマネジメント計画に基づき実施していく。
</t>
    <rPh sb="145" eb="147">
      <t>キゾン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</si>
</sst>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821-43E1-AA5D-7517A1C968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2821-43E1-AA5D-7517A1C968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51.36</c:v>
                </c:pt>
              </c:numCache>
            </c:numRef>
          </c:val>
          <c:extLst>
            <c:ext xmlns:c16="http://schemas.microsoft.com/office/drawing/2014/chart" uri="{C3380CC4-5D6E-409C-BE32-E72D297353CC}">
              <c16:uniqueId val="{00000000-E965-4A33-ADAC-9CAE682629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E965-4A33-ADAC-9CAE682629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96.6</c:v>
                </c:pt>
              </c:numCache>
            </c:numRef>
          </c:val>
          <c:extLst>
            <c:ext xmlns:c16="http://schemas.microsoft.com/office/drawing/2014/chart" uri="{C3380CC4-5D6E-409C-BE32-E72D297353CC}">
              <c16:uniqueId val="{00000000-1BF9-4DCB-9206-3CBBE12260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1BF9-4DCB-9206-3CBBE12260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127.98</c:v>
                </c:pt>
              </c:numCache>
            </c:numRef>
          </c:val>
          <c:extLst>
            <c:ext xmlns:c16="http://schemas.microsoft.com/office/drawing/2014/chart" uri="{C3380CC4-5D6E-409C-BE32-E72D297353CC}">
              <c16:uniqueId val="{00000000-2E67-480E-91A6-483DC8FF5B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2E67-480E-91A6-483DC8FF5B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3.33</c:v>
                </c:pt>
              </c:numCache>
            </c:numRef>
          </c:val>
          <c:extLst>
            <c:ext xmlns:c16="http://schemas.microsoft.com/office/drawing/2014/chart" uri="{C3380CC4-5D6E-409C-BE32-E72D297353CC}">
              <c16:uniqueId val="{00000000-46EA-4579-89FB-907D01C7944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46EA-4579-89FB-907D01C7944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230-4E14-BD59-2785028A81B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D230-4E14-BD59-2785028A81B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C50-4631-83F4-53E9DDFB9D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2C50-4631-83F4-53E9DDFB9D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65.290000000000006</c:v>
                </c:pt>
              </c:numCache>
            </c:numRef>
          </c:val>
          <c:extLst>
            <c:ext xmlns:c16="http://schemas.microsoft.com/office/drawing/2014/chart" uri="{C3380CC4-5D6E-409C-BE32-E72D297353CC}">
              <c16:uniqueId val="{00000000-7939-448B-BE9F-BCABFC265B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7939-448B-BE9F-BCABFC265B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1128.4100000000001</c:v>
                </c:pt>
              </c:numCache>
            </c:numRef>
          </c:val>
          <c:extLst>
            <c:ext xmlns:c16="http://schemas.microsoft.com/office/drawing/2014/chart" uri="{C3380CC4-5D6E-409C-BE32-E72D297353CC}">
              <c16:uniqueId val="{00000000-41CE-4C12-BF3E-161B0030C5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41CE-4C12-BF3E-161B0030C5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90.05</c:v>
                </c:pt>
              </c:numCache>
            </c:numRef>
          </c:val>
          <c:extLst>
            <c:ext xmlns:c16="http://schemas.microsoft.com/office/drawing/2014/chart" uri="{C3380CC4-5D6E-409C-BE32-E72D297353CC}">
              <c16:uniqueId val="{00000000-179A-42A1-8F0E-7388EBFF3C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179A-42A1-8F0E-7388EBFF3C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DD62-4439-9503-A35CE1875E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DD62-4439-9503-A35CE1875E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つくばみらい市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52110</v>
      </c>
      <c r="AM8" s="69"/>
      <c r="AN8" s="69"/>
      <c r="AO8" s="69"/>
      <c r="AP8" s="69"/>
      <c r="AQ8" s="69"/>
      <c r="AR8" s="69"/>
      <c r="AS8" s="69"/>
      <c r="AT8" s="68">
        <f>データ!T6</f>
        <v>79.16</v>
      </c>
      <c r="AU8" s="68"/>
      <c r="AV8" s="68"/>
      <c r="AW8" s="68"/>
      <c r="AX8" s="68"/>
      <c r="AY8" s="68"/>
      <c r="AZ8" s="68"/>
      <c r="BA8" s="68"/>
      <c r="BB8" s="68">
        <f>データ!U6</f>
        <v>658.29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82.19</v>
      </c>
      <c r="J10" s="68"/>
      <c r="K10" s="68"/>
      <c r="L10" s="68"/>
      <c r="M10" s="68"/>
      <c r="N10" s="68"/>
      <c r="O10" s="68"/>
      <c r="P10" s="68">
        <f>データ!P6</f>
        <v>50.47</v>
      </c>
      <c r="Q10" s="68"/>
      <c r="R10" s="68"/>
      <c r="S10" s="68"/>
      <c r="T10" s="68"/>
      <c r="U10" s="68"/>
      <c r="V10" s="68"/>
      <c r="W10" s="68">
        <f>データ!Q6</f>
        <v>97.1</v>
      </c>
      <c r="X10" s="68"/>
      <c r="Y10" s="68"/>
      <c r="Z10" s="68"/>
      <c r="AA10" s="68"/>
      <c r="AB10" s="68"/>
      <c r="AC10" s="68"/>
      <c r="AD10" s="69">
        <f>データ!R6</f>
        <v>2750</v>
      </c>
      <c r="AE10" s="69"/>
      <c r="AF10" s="69"/>
      <c r="AG10" s="69"/>
      <c r="AH10" s="69"/>
      <c r="AI10" s="69"/>
      <c r="AJ10" s="69"/>
      <c r="AK10" s="2"/>
      <c r="AL10" s="69">
        <f>データ!V6</f>
        <v>26307</v>
      </c>
      <c r="AM10" s="69"/>
      <c r="AN10" s="69"/>
      <c r="AO10" s="69"/>
      <c r="AP10" s="69"/>
      <c r="AQ10" s="69"/>
      <c r="AR10" s="69"/>
      <c r="AS10" s="69"/>
      <c r="AT10" s="68">
        <f>データ!W6</f>
        <v>7.61</v>
      </c>
      <c r="AU10" s="68"/>
      <c r="AV10" s="68"/>
      <c r="AW10" s="68"/>
      <c r="AX10" s="68"/>
      <c r="AY10" s="68"/>
      <c r="AZ10" s="68"/>
      <c r="BA10" s="68"/>
      <c r="BB10" s="68">
        <f>データ!X6</f>
        <v>3456.9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anal9rFdMd+0ZDZWaSFB2Xbobk83252+J7NQzkZEtqudOJMAWf5Cu0r/aD5oRMwbT2Z70VDHfWzdYkFI5qYmw==" saltValue="yhxECc2z+HP9XMKJmtbj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82350</v>
      </c>
      <c r="D6" s="33">
        <f t="shared" si="3"/>
        <v>46</v>
      </c>
      <c r="E6" s="33">
        <f t="shared" si="3"/>
        <v>17</v>
      </c>
      <c r="F6" s="33">
        <f t="shared" si="3"/>
        <v>1</v>
      </c>
      <c r="G6" s="33">
        <f t="shared" si="3"/>
        <v>0</v>
      </c>
      <c r="H6" s="33" t="str">
        <f t="shared" si="3"/>
        <v>茨城県　つくばみらい市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82.19</v>
      </c>
      <c r="P6" s="34">
        <f t="shared" si="3"/>
        <v>50.47</v>
      </c>
      <c r="Q6" s="34">
        <f t="shared" si="3"/>
        <v>97.1</v>
      </c>
      <c r="R6" s="34">
        <f t="shared" si="3"/>
        <v>2750</v>
      </c>
      <c r="S6" s="34">
        <f t="shared" si="3"/>
        <v>52110</v>
      </c>
      <c r="T6" s="34">
        <f t="shared" si="3"/>
        <v>79.16</v>
      </c>
      <c r="U6" s="34">
        <f t="shared" si="3"/>
        <v>658.29</v>
      </c>
      <c r="V6" s="34">
        <f t="shared" si="3"/>
        <v>26307</v>
      </c>
      <c r="W6" s="34">
        <f t="shared" si="3"/>
        <v>7.61</v>
      </c>
      <c r="X6" s="34">
        <f t="shared" si="3"/>
        <v>3456.9</v>
      </c>
      <c r="Y6" s="35" t="str">
        <f>IF(Y7="",NA(),Y7)</f>
        <v>-</v>
      </c>
      <c r="Z6" s="35" t="str">
        <f t="shared" ref="Z6:AH6" si="4">IF(Z7="",NA(),Z7)</f>
        <v>-</v>
      </c>
      <c r="AA6" s="35" t="str">
        <f t="shared" si="4"/>
        <v>-</v>
      </c>
      <c r="AB6" s="35" t="str">
        <f t="shared" si="4"/>
        <v>-</v>
      </c>
      <c r="AC6" s="35">
        <f t="shared" si="4"/>
        <v>127.98</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65.290000000000006</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1128.4100000000001</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90.05</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51.36</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96.6</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3.33</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82350</v>
      </c>
      <c r="D7" s="37">
        <v>46</v>
      </c>
      <c r="E7" s="37">
        <v>17</v>
      </c>
      <c r="F7" s="37">
        <v>1</v>
      </c>
      <c r="G7" s="37">
        <v>0</v>
      </c>
      <c r="H7" s="37" t="s">
        <v>96</v>
      </c>
      <c r="I7" s="37" t="s">
        <v>97</v>
      </c>
      <c r="J7" s="37" t="s">
        <v>98</v>
      </c>
      <c r="K7" s="37" t="s">
        <v>99</v>
      </c>
      <c r="L7" s="37" t="s">
        <v>100</v>
      </c>
      <c r="M7" s="37" t="s">
        <v>101</v>
      </c>
      <c r="N7" s="38" t="s">
        <v>102</v>
      </c>
      <c r="O7" s="38">
        <v>82.19</v>
      </c>
      <c r="P7" s="38">
        <v>50.47</v>
      </c>
      <c r="Q7" s="38">
        <v>97.1</v>
      </c>
      <c r="R7" s="38">
        <v>2750</v>
      </c>
      <c r="S7" s="38">
        <v>52110</v>
      </c>
      <c r="T7" s="38">
        <v>79.16</v>
      </c>
      <c r="U7" s="38">
        <v>658.29</v>
      </c>
      <c r="V7" s="38">
        <v>26307</v>
      </c>
      <c r="W7" s="38">
        <v>7.61</v>
      </c>
      <c r="X7" s="38">
        <v>3456.9</v>
      </c>
      <c r="Y7" s="38" t="s">
        <v>102</v>
      </c>
      <c r="Z7" s="38" t="s">
        <v>102</v>
      </c>
      <c r="AA7" s="38" t="s">
        <v>102</v>
      </c>
      <c r="AB7" s="38" t="s">
        <v>102</v>
      </c>
      <c r="AC7" s="38">
        <v>127.98</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65.290000000000006</v>
      </c>
      <c r="AZ7" s="38" t="s">
        <v>102</v>
      </c>
      <c r="BA7" s="38" t="s">
        <v>102</v>
      </c>
      <c r="BB7" s="38" t="s">
        <v>102</v>
      </c>
      <c r="BC7" s="38" t="s">
        <v>102</v>
      </c>
      <c r="BD7" s="38">
        <v>55.6</v>
      </c>
      <c r="BE7" s="38">
        <v>67.52</v>
      </c>
      <c r="BF7" s="38" t="s">
        <v>102</v>
      </c>
      <c r="BG7" s="38" t="s">
        <v>102</v>
      </c>
      <c r="BH7" s="38" t="s">
        <v>102</v>
      </c>
      <c r="BI7" s="38" t="s">
        <v>102</v>
      </c>
      <c r="BJ7" s="38">
        <v>1128.4100000000001</v>
      </c>
      <c r="BK7" s="38" t="s">
        <v>102</v>
      </c>
      <c r="BL7" s="38" t="s">
        <v>102</v>
      </c>
      <c r="BM7" s="38" t="s">
        <v>102</v>
      </c>
      <c r="BN7" s="38" t="s">
        <v>102</v>
      </c>
      <c r="BO7" s="38">
        <v>789.08</v>
      </c>
      <c r="BP7" s="38">
        <v>705.21</v>
      </c>
      <c r="BQ7" s="38" t="s">
        <v>102</v>
      </c>
      <c r="BR7" s="38" t="s">
        <v>102</v>
      </c>
      <c r="BS7" s="38" t="s">
        <v>102</v>
      </c>
      <c r="BT7" s="38" t="s">
        <v>102</v>
      </c>
      <c r="BU7" s="38">
        <v>90.05</v>
      </c>
      <c r="BV7" s="38" t="s">
        <v>102</v>
      </c>
      <c r="BW7" s="38" t="s">
        <v>102</v>
      </c>
      <c r="BX7" s="38" t="s">
        <v>102</v>
      </c>
      <c r="BY7" s="38" t="s">
        <v>102</v>
      </c>
      <c r="BZ7" s="38">
        <v>88.25</v>
      </c>
      <c r="CA7" s="38">
        <v>98.96</v>
      </c>
      <c r="CB7" s="38" t="s">
        <v>102</v>
      </c>
      <c r="CC7" s="38" t="s">
        <v>102</v>
      </c>
      <c r="CD7" s="38" t="s">
        <v>102</v>
      </c>
      <c r="CE7" s="38" t="s">
        <v>102</v>
      </c>
      <c r="CF7" s="38">
        <v>150</v>
      </c>
      <c r="CG7" s="38" t="s">
        <v>102</v>
      </c>
      <c r="CH7" s="38" t="s">
        <v>102</v>
      </c>
      <c r="CI7" s="38" t="s">
        <v>102</v>
      </c>
      <c r="CJ7" s="38" t="s">
        <v>102</v>
      </c>
      <c r="CK7" s="38">
        <v>176.37</v>
      </c>
      <c r="CL7" s="38">
        <v>134.52000000000001</v>
      </c>
      <c r="CM7" s="38" t="s">
        <v>102</v>
      </c>
      <c r="CN7" s="38" t="s">
        <v>102</v>
      </c>
      <c r="CO7" s="38" t="s">
        <v>102</v>
      </c>
      <c r="CP7" s="38" t="s">
        <v>102</v>
      </c>
      <c r="CQ7" s="38">
        <v>51.36</v>
      </c>
      <c r="CR7" s="38" t="s">
        <v>102</v>
      </c>
      <c r="CS7" s="38" t="s">
        <v>102</v>
      </c>
      <c r="CT7" s="38" t="s">
        <v>102</v>
      </c>
      <c r="CU7" s="38" t="s">
        <v>102</v>
      </c>
      <c r="CV7" s="38">
        <v>56.72</v>
      </c>
      <c r="CW7" s="38">
        <v>59.57</v>
      </c>
      <c r="CX7" s="38" t="s">
        <v>102</v>
      </c>
      <c r="CY7" s="38" t="s">
        <v>102</v>
      </c>
      <c r="CZ7" s="38" t="s">
        <v>102</v>
      </c>
      <c r="DA7" s="38" t="s">
        <v>102</v>
      </c>
      <c r="DB7" s="38">
        <v>96.6</v>
      </c>
      <c r="DC7" s="38" t="s">
        <v>102</v>
      </c>
      <c r="DD7" s="38" t="s">
        <v>102</v>
      </c>
      <c r="DE7" s="38" t="s">
        <v>102</v>
      </c>
      <c r="DF7" s="38" t="s">
        <v>102</v>
      </c>
      <c r="DG7" s="38">
        <v>90.72</v>
      </c>
      <c r="DH7" s="38">
        <v>95.57</v>
      </c>
      <c r="DI7" s="38" t="s">
        <v>102</v>
      </c>
      <c r="DJ7" s="38" t="s">
        <v>102</v>
      </c>
      <c r="DK7" s="38" t="s">
        <v>102</v>
      </c>
      <c r="DL7" s="38" t="s">
        <v>102</v>
      </c>
      <c r="DM7" s="38">
        <v>3.33</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2022-01-21T07:03:51Z</cp:lastPrinted>
  <dcterms:created xsi:type="dcterms:W3CDTF">2021-12-03T07:08:38Z</dcterms:created>
  <dcterms:modified xsi:type="dcterms:W3CDTF">2022-02-14T00:37:29Z</dcterms:modified>
  <cp:category/>
</cp:coreProperties>
</file>