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6_特定環境保全公共下水道（法適）16\29_行方市\"/>
    </mc:Choice>
  </mc:AlternateContent>
  <workbookProtection workbookAlgorithmName="SHA-512" workbookHashValue="4/b9ujHa9CRYt7uryoGOZfXttJHjkv/keWzV54h3AT2X6dj7KcqIOuJ/2dOul7+R7gOxtw5wJScWwlnxX8g86g==" workbookSaltValue="QB1mTmTetjpM8cC4LpIYAQ=="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AL8" i="4" s="1"/>
  <c r="R6" i="5"/>
  <c r="Q6" i="5"/>
  <c r="P6" i="5"/>
  <c r="P10" i="4" s="1"/>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B10" i="4"/>
  <c r="BB8" i="4"/>
  <c r="AD8" i="4"/>
  <c r="W8" i="4"/>
  <c r="I8" i="4"/>
  <c r="B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<sst xmlns="http://schemas.openxmlformats.org/spreadsheetml/2006/main" count="319" uniqueCount="116">
  <si>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</si>
  <si>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</si>
  <si>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</si>
  <si>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</si>
  <si>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</si>
  <si>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</si>
  <si>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</si>
  <si>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</si>
  <si>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</si>
  <si>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</si>
  <si>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</si>
  <si>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</si>
  <si>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</si>
  <si>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</si>
  <si>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</si>
  <si>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</si>
  <si>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</si>
  <si>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</si>
  <si>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</si>
  <si>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</si>
  <si>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</si>
  <si>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</si>
  <si>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</si>
  <si>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</si>
  <si>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</si>
  <si>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</si>
  <si>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</si>
  <si>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</si>
  <si>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</si>
  <si>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</si>
  <si>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</si>
  <si>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</si>
  <si>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</si>
  <si>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</si>
  <si>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</si>
  <si>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</si>
  <si>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</si>
  <si>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</si>
  <si>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</si>
  <si>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</si>
  <si>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</si>
  <si>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</si>
  <si>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</si>
  <si>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</si>
  <si>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</si>
  <si>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</si>
  <si>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</si>
  <si>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</si>
  <si>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</si>
  <si>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</si>
  <si>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</si>
  <si>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</si>
  <si>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</si>
  <si>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</si>
  <si>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</si>
  <si>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</si>
  <si>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</si>
  <si>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</si>
  <si>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</si>
  <si>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</si>
  <si>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</si>
  <si>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</si>
  <si>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</si>
  <si>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</si>
  <si>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</si>
  <si>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</si>
  <si>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</si>
  <si>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</si>
  <si>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</si>
  <si>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</si>
  <si>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</si>
  <si>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</si>
  <si>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</si>
  <si>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</si>
  <si>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</si>
  <si>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</si>
  <si>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</si>
  <si>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</si>
  <si>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</si>
  <si>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</si>
  <si>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</si>
  <si>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</si>
  <si>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</si>
  <si>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</si>
  <si>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</si>
  <si>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</si>
  <si>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</si>
  <si>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</si>
  <si>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</si>
  <si>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</si>
  <si>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</si>
  <si>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</si>
  <si>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</si>
  <si>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</si>
  <si>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</si>
  <si>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</si>
  <si>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行方市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</si>
  <si>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</si>
  <si>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</si>
  <si>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</si>
  <si>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</si>
  <si>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</si>
  <si>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</si>
  <si>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</si>
  <si>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</si>
  <si>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</si>
  <si>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</si>
  <si>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</si>
  <si>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</si>
  <si>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</si>
  <si>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</si>
  <si>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</si>
  <si>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</si>
  <si>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全国平均及び類似団体と比較して著しく低い3.13％となった。要因としては，処理施設の改修が令和２年度に完了し，法定耐用年数に近い資産が少ないことが考えられる。今後は，耐用年数の到来を見据えて長寿命化計画により，更新・改良を効率的に進めていくことが必要である。</t>
    <phoneticPr fontId="4"/>
  </si>
  <si>
    <t>　経常収支比率が105.97％となり，経営の健全性という観点からは数値上良好な状況となっている。しかしながら，法適用企業となり独立採算を求められる中においては，法適化以前同様，一般会計からの繰入金に依存している現状は必ずしも良好な経営とは言えない状況である。
　資産となる管渠については，現在も整備を進めている段階であり，法定耐用年数に近い資産が少ないことから，関連する数値についても低い値を示しており良好な状態と見える。
　使用料については，投資規模に見合ったものであるか評価しながら，将来に渡り安定的にサービスを提供できるよう経営の健全化を図っていく必要がある。
　全体計画を令和３年度に見直す予定である。</t>
    <phoneticPr fontId="4"/>
  </si>
  <si>
    <t>①経常収支比率：全国平均及び類似団体と比較して低い105.97％となった。使用料収入は，接続件数が増え，増加したが，高度処理に要する費用など維持管理費が高い水準であるため数値が低い状況である。今後は，使用料水準の検討及び維持管理費の削減に努めていく必要がある。
③流動比率：全国平均及び類似団体と比較して低い38.07％となった。これは，財源として発行した企業債の償還金が，流動負債の因子となっており，支払能力が低くなっている。今後は企業債償還の原資を使用料収入等で賄うことが必要となってくるため，接続率の向上に努めていく。
⑤経費回収率：全国平均及び類似団体と比較して低い44.56％となった。使用料で回収するべき汚水処理費を使用料で賄えていない現状であり，今後は使用料水準を評価しながら，経営改善を図る。
⑥汚水処理原価：全国平均及び類似団体と比較して高い325.76円となった。接続率の向上と合わせて維持管理費の削減に努め，効率的な汚水処理を行っていく必要がある。
⑦施設利用率：全国平均及び類似団体と比較してわずかに高い43.58％となった。人口減少が進み，施設・設備の利用率が低下している。今後も未接続世帯の解消に取り組み，利用者を増加させ利用率を向上させる必要がある。
⑧水洗化率：全国平均及び類似団体と比較して低い66.79％となった。今後は接続促進のための広報活動などを強化し，接続率の向上に努めていく。</t>
    <rPh sb="37" eb="40">
      <t>シヨウリョウ</t>
    </rPh>
    <rPh sb="40" eb="42">
      <t>シュウニュウ</t>
    </rPh>
    <rPh sb="49" eb="50">
      <t>フ</t>
    </rPh>
    <rPh sb="58" eb="62">
      <t>コウドショリ</t>
    </rPh>
    <rPh sb="63" eb="64">
      <t>ヨウ</t>
    </rPh>
    <rPh sb="66" eb="68">
      <t>ヒヨウ</t>
    </rPh>
    <rPh sb="76" eb="77">
      <t>タカ</t>
    </rPh>
    <rPh sb="78" eb="80">
      <t>スイジュン</t>
    </rPh>
    <rPh sb="85" eb="87">
      <t>スウチ</t>
    </rPh>
    <rPh sb="88" eb="89">
      <t>ヒク</t>
    </rPh>
    <rPh sb="90" eb="92">
      <t>ジョウキョウ</t>
    </rPh>
    <rPh sb="96" eb="98">
      <t>コンゴ</t>
    </rPh>
    <rPh sb="100" eb="103">
      <t>シヨウリョウ</t>
    </rPh>
    <rPh sb="103" eb="105">
      <t>スイジュン</t>
    </rPh>
    <rPh sb="106" eb="108">
      <t>ケントウ</t>
    </rPh>
    <rPh sb="108" eb="109">
      <t>オヨ</t>
    </rPh>
    <rPh sb="110" eb="114">
      <t>イジカンリ</t>
    </rPh>
    <rPh sb="114" eb="115">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</si>
</sst>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D87-4563-B517-A73F73C92B7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CD87-4563-B517-A73F73C92B7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43.58</c:v>
                </c:pt>
              </c:numCache>
            </c:numRef>
          </c:val>
          <c:extLst>
            <c:ext xmlns:c16="http://schemas.microsoft.com/office/drawing/2014/chart" uri="{C3380CC4-5D6E-409C-BE32-E72D297353CC}">
              <c16:uniqueId val="{00000000-30D3-4EF6-AD2A-B1C193B002B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30D3-4EF6-AD2A-B1C193B002B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66.790000000000006</c:v>
                </c:pt>
              </c:numCache>
            </c:numRef>
          </c:val>
          <c:extLst>
            <c:ext xmlns:c16="http://schemas.microsoft.com/office/drawing/2014/chart" uri="{C3380CC4-5D6E-409C-BE32-E72D297353CC}">
              <c16:uniqueId val="{00000000-6B53-41D0-AE9E-72BF5D0FF12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6B53-41D0-AE9E-72BF5D0FF12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105.97</c:v>
                </c:pt>
              </c:numCache>
            </c:numRef>
          </c:val>
          <c:extLst>
            <c:ext xmlns:c16="http://schemas.microsoft.com/office/drawing/2014/chart" uri="{C3380CC4-5D6E-409C-BE32-E72D297353CC}">
              <c16:uniqueId val="{00000000-6910-4D9C-99AA-C77C8DAFA29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6910-4D9C-99AA-C77C8DAFA29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3.13</c:v>
                </c:pt>
              </c:numCache>
            </c:numRef>
          </c:val>
          <c:extLst>
            <c:ext xmlns:c16="http://schemas.microsoft.com/office/drawing/2014/chart" uri="{C3380CC4-5D6E-409C-BE32-E72D297353CC}">
              <c16:uniqueId val="{00000000-E701-4103-844E-1F21D3D460A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E701-4103-844E-1F21D3D460A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221-470E-9B00-EAD12BF4B21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6221-470E-9B00-EAD12BF4B21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02E-4D4A-AFC0-59241F5B747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502E-4D4A-AFC0-59241F5B747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38.07</c:v>
                </c:pt>
              </c:numCache>
            </c:numRef>
          </c:val>
          <c:extLst>
            <c:ext xmlns:c16="http://schemas.microsoft.com/office/drawing/2014/chart" uri="{C3380CC4-5D6E-409C-BE32-E72D297353CC}">
              <c16:uniqueId val="{00000000-4797-4523-BC9F-0DFE82C3E89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4797-4523-BC9F-0DFE82C3E89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EFE-4B9C-BD5A-EFBF049C132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6EFE-4B9C-BD5A-EFBF049C132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44.56</c:v>
                </c:pt>
              </c:numCache>
            </c:numRef>
          </c:val>
          <c:extLst>
            <c:ext xmlns:c16="http://schemas.microsoft.com/office/drawing/2014/chart" uri="{C3380CC4-5D6E-409C-BE32-E72D297353CC}">
              <c16:uniqueId val="{00000000-5EF7-4D2E-B4EE-AA862BD846D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5EF7-4D2E-B4EE-AA862BD846D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325.76</c:v>
                </c:pt>
              </c:numCache>
            </c:numRef>
          </c:val>
          <c:extLst>
            <c:ext xmlns:c16="http://schemas.microsoft.com/office/drawing/2014/chart" uri="{C3380CC4-5D6E-409C-BE32-E72D297353CC}">
              <c16:uniqueId val="{00000000-0E6C-4B0D-BE85-66AA811B249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0E6C-4B0D-BE85-66AA811B249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茨城県　行方市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33775</v>
      </c>
      <c r="AM8" s="69"/>
      <c r="AN8" s="69"/>
      <c r="AO8" s="69"/>
      <c r="AP8" s="69"/>
      <c r="AQ8" s="69"/>
      <c r="AR8" s="69"/>
      <c r="AS8" s="69"/>
      <c r="AT8" s="68">
        <f>データ!T6</f>
        <v>222.48</v>
      </c>
      <c r="AU8" s="68"/>
      <c r="AV8" s="68"/>
      <c r="AW8" s="68"/>
      <c r="AX8" s="68"/>
      <c r="AY8" s="68"/>
      <c r="AZ8" s="68"/>
      <c r="BA8" s="68"/>
      <c r="BB8" s="68">
        <f>データ!U6</f>
        <v>151.81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64.02</v>
      </c>
      <c r="J10" s="68"/>
      <c r="K10" s="68"/>
      <c r="L10" s="68"/>
      <c r="M10" s="68"/>
      <c r="N10" s="68"/>
      <c r="O10" s="68"/>
      <c r="P10" s="68">
        <f>データ!P6</f>
        <v>9</v>
      </c>
      <c r="Q10" s="68"/>
      <c r="R10" s="68"/>
      <c r="S10" s="68"/>
      <c r="T10" s="68"/>
      <c r="U10" s="68"/>
      <c r="V10" s="68"/>
      <c r="W10" s="68">
        <f>データ!Q6</f>
        <v>64.400000000000006</v>
      </c>
      <c r="X10" s="68"/>
      <c r="Y10" s="68"/>
      <c r="Z10" s="68"/>
      <c r="AA10" s="68"/>
      <c r="AB10" s="68"/>
      <c r="AC10" s="68"/>
      <c r="AD10" s="69">
        <f>データ!R6</f>
        <v>2970</v>
      </c>
      <c r="AE10" s="69"/>
      <c r="AF10" s="69"/>
      <c r="AG10" s="69"/>
      <c r="AH10" s="69"/>
      <c r="AI10" s="69"/>
      <c r="AJ10" s="69"/>
      <c r="AK10" s="2"/>
      <c r="AL10" s="69">
        <f>データ!V6</f>
        <v>3023</v>
      </c>
      <c r="AM10" s="69"/>
      <c r="AN10" s="69"/>
      <c r="AO10" s="69"/>
      <c r="AP10" s="69"/>
      <c r="AQ10" s="69"/>
      <c r="AR10" s="69"/>
      <c r="AS10" s="69"/>
      <c r="AT10" s="68">
        <f>データ!W6</f>
        <v>1.83</v>
      </c>
      <c r="AU10" s="68"/>
      <c r="AV10" s="68"/>
      <c r="AW10" s="68"/>
      <c r="AX10" s="68"/>
      <c r="AY10" s="68"/>
      <c r="AZ10" s="68"/>
      <c r="BA10" s="68"/>
      <c r="BB10" s="68">
        <f>データ!X6</f>
        <v>1651.91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115</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1+3DsAPlSYcB0dZlumTs1VoMBia99WleO9nUvMxK/An0RxrNLwKdPBYC5wT+OZrP+LV7lZ1fIMg60QadyMp1uA==" saltValue="MoO+staziiR2DCoi5TnzW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82333</v>
      </c>
      <c r="D6" s="33">
        <f t="shared" si="3"/>
        <v>46</v>
      </c>
      <c r="E6" s="33">
        <f t="shared" si="3"/>
        <v>17</v>
      </c>
      <c r="F6" s="33">
        <f t="shared" si="3"/>
        <v>4</v>
      </c>
      <c r="G6" s="33">
        <f t="shared" si="3"/>
        <v>0</v>
      </c>
      <c r="H6" s="33" t="str">
        <f t="shared" si="3"/>
        <v>茨城県　行方市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64.02</v>
      </c>
      <c r="P6" s="34">
        <f t="shared" si="3"/>
        <v>9</v>
      </c>
      <c r="Q6" s="34">
        <f t="shared" si="3"/>
        <v>64.400000000000006</v>
      </c>
      <c r="R6" s="34">
        <f t="shared" si="3"/>
        <v>2970</v>
      </c>
      <c r="S6" s="34">
        <f t="shared" si="3"/>
        <v>33775</v>
      </c>
      <c r="T6" s="34">
        <f t="shared" si="3"/>
        <v>222.48</v>
      </c>
      <c r="U6" s="34">
        <f t="shared" si="3"/>
        <v>151.81</v>
      </c>
      <c r="V6" s="34">
        <f t="shared" si="3"/>
        <v>3023</v>
      </c>
      <c r="W6" s="34">
        <f t="shared" si="3"/>
        <v>1.83</v>
      </c>
      <c r="X6" s="34">
        <f t="shared" si="3"/>
        <v>1651.91</v>
      </c>
      <c r="Y6" s="35" t="str">
        <f>IF(Y7="",NA(),Y7)</f>
        <v>-</v>
      </c>
      <c r="Z6" s="35" t="str">
        <f t="shared" ref="Z6:AH6" si="4">IF(Z7="",NA(),Z7)</f>
        <v>-</v>
      </c>
      <c r="AA6" s="35" t="str">
        <f t="shared" si="4"/>
        <v>-</v>
      </c>
      <c r="AB6" s="35" t="str">
        <f t="shared" si="4"/>
        <v>-</v>
      </c>
      <c r="AC6" s="35">
        <f t="shared" si="4"/>
        <v>105.97</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38.07</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44.56</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325.76</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43.58</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66.790000000000006</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3.13</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2">
      <c r="A7" s="28"/>
      <c r="B7" s="37">
        <v>2020</v>
      </c>
      <c r="C7" s="37">
        <v>82333</v>
      </c>
      <c r="D7" s="37">
        <v>46</v>
      </c>
      <c r="E7" s="37">
        <v>17</v>
      </c>
      <c r="F7" s="37">
        <v>4</v>
      </c>
      <c r="G7" s="37">
        <v>0</v>
      </c>
      <c r="H7" s="37" t="s">
        <v>96</v>
      </c>
      <c r="I7" s="37" t="s">
        <v>97</v>
      </c>
      <c r="J7" s="37" t="s">
        <v>98</v>
      </c>
      <c r="K7" s="37" t="s">
        <v>99</v>
      </c>
      <c r="L7" s="37" t="s">
        <v>100</v>
      </c>
      <c r="M7" s="37" t="s">
        <v>101</v>
      </c>
      <c r="N7" s="38" t="s">
        <v>102</v>
      </c>
      <c r="O7" s="38">
        <v>64.02</v>
      </c>
      <c r="P7" s="38">
        <v>9</v>
      </c>
      <c r="Q7" s="38">
        <v>64.400000000000006</v>
      </c>
      <c r="R7" s="38">
        <v>2970</v>
      </c>
      <c r="S7" s="38">
        <v>33775</v>
      </c>
      <c r="T7" s="38">
        <v>222.48</v>
      </c>
      <c r="U7" s="38">
        <v>151.81</v>
      </c>
      <c r="V7" s="38">
        <v>3023</v>
      </c>
      <c r="W7" s="38">
        <v>1.83</v>
      </c>
      <c r="X7" s="38">
        <v>1651.91</v>
      </c>
      <c r="Y7" s="38" t="s">
        <v>102</v>
      </c>
      <c r="Z7" s="38" t="s">
        <v>102</v>
      </c>
      <c r="AA7" s="38" t="s">
        <v>102</v>
      </c>
      <c r="AB7" s="38" t="s">
        <v>102</v>
      </c>
      <c r="AC7" s="38">
        <v>105.97</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38.07</v>
      </c>
      <c r="AZ7" s="38" t="s">
        <v>102</v>
      </c>
      <c r="BA7" s="38" t="s">
        <v>102</v>
      </c>
      <c r="BB7" s="38" t="s">
        <v>102</v>
      </c>
      <c r="BC7" s="38" t="s">
        <v>102</v>
      </c>
      <c r="BD7" s="38">
        <v>44.24</v>
      </c>
      <c r="BE7" s="38">
        <v>45.34</v>
      </c>
      <c r="BF7" s="38" t="s">
        <v>102</v>
      </c>
      <c r="BG7" s="38" t="s">
        <v>102</v>
      </c>
      <c r="BH7" s="38" t="s">
        <v>102</v>
      </c>
      <c r="BI7" s="38" t="s">
        <v>102</v>
      </c>
      <c r="BJ7" s="38">
        <v>0</v>
      </c>
      <c r="BK7" s="38" t="s">
        <v>102</v>
      </c>
      <c r="BL7" s="38" t="s">
        <v>102</v>
      </c>
      <c r="BM7" s="38" t="s">
        <v>102</v>
      </c>
      <c r="BN7" s="38" t="s">
        <v>102</v>
      </c>
      <c r="BO7" s="38">
        <v>1258.43</v>
      </c>
      <c r="BP7" s="38">
        <v>1260.21</v>
      </c>
      <c r="BQ7" s="38" t="s">
        <v>102</v>
      </c>
      <c r="BR7" s="38" t="s">
        <v>102</v>
      </c>
      <c r="BS7" s="38" t="s">
        <v>102</v>
      </c>
      <c r="BT7" s="38" t="s">
        <v>102</v>
      </c>
      <c r="BU7" s="38">
        <v>44.56</v>
      </c>
      <c r="BV7" s="38" t="s">
        <v>102</v>
      </c>
      <c r="BW7" s="38" t="s">
        <v>102</v>
      </c>
      <c r="BX7" s="38" t="s">
        <v>102</v>
      </c>
      <c r="BY7" s="38" t="s">
        <v>102</v>
      </c>
      <c r="BZ7" s="38">
        <v>73.36</v>
      </c>
      <c r="CA7" s="38">
        <v>75.290000000000006</v>
      </c>
      <c r="CB7" s="38" t="s">
        <v>102</v>
      </c>
      <c r="CC7" s="38" t="s">
        <v>102</v>
      </c>
      <c r="CD7" s="38" t="s">
        <v>102</v>
      </c>
      <c r="CE7" s="38" t="s">
        <v>102</v>
      </c>
      <c r="CF7" s="38">
        <v>325.76</v>
      </c>
      <c r="CG7" s="38" t="s">
        <v>102</v>
      </c>
      <c r="CH7" s="38" t="s">
        <v>102</v>
      </c>
      <c r="CI7" s="38" t="s">
        <v>102</v>
      </c>
      <c r="CJ7" s="38" t="s">
        <v>102</v>
      </c>
      <c r="CK7" s="38">
        <v>224.88</v>
      </c>
      <c r="CL7" s="38">
        <v>215.41</v>
      </c>
      <c r="CM7" s="38" t="s">
        <v>102</v>
      </c>
      <c r="CN7" s="38" t="s">
        <v>102</v>
      </c>
      <c r="CO7" s="38" t="s">
        <v>102</v>
      </c>
      <c r="CP7" s="38" t="s">
        <v>102</v>
      </c>
      <c r="CQ7" s="38">
        <v>43.58</v>
      </c>
      <c r="CR7" s="38" t="s">
        <v>102</v>
      </c>
      <c r="CS7" s="38" t="s">
        <v>102</v>
      </c>
      <c r="CT7" s="38" t="s">
        <v>102</v>
      </c>
      <c r="CU7" s="38" t="s">
        <v>102</v>
      </c>
      <c r="CV7" s="38">
        <v>42.4</v>
      </c>
      <c r="CW7" s="38">
        <v>42.9</v>
      </c>
      <c r="CX7" s="38" t="s">
        <v>102</v>
      </c>
      <c r="CY7" s="38" t="s">
        <v>102</v>
      </c>
      <c r="CZ7" s="38" t="s">
        <v>102</v>
      </c>
      <c r="DA7" s="38" t="s">
        <v>102</v>
      </c>
      <c r="DB7" s="38">
        <v>66.790000000000006</v>
      </c>
      <c r="DC7" s="38" t="s">
        <v>102</v>
      </c>
      <c r="DD7" s="38" t="s">
        <v>102</v>
      </c>
      <c r="DE7" s="38" t="s">
        <v>102</v>
      </c>
      <c r="DF7" s="38" t="s">
        <v>102</v>
      </c>
      <c r="DG7" s="38">
        <v>84.19</v>
      </c>
      <c r="DH7" s="38">
        <v>84.75</v>
      </c>
      <c r="DI7" s="38" t="s">
        <v>102</v>
      </c>
      <c r="DJ7" s="38" t="s">
        <v>102</v>
      </c>
      <c r="DK7" s="38" t="s">
        <v>102</v>
      </c>
      <c r="DL7" s="38" t="s">
        <v>102</v>
      </c>
      <c r="DM7" s="38">
        <v>3.13</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2022-02-18T02:23:40Z</cp:lastPrinted>
  <dcterms:created xsi:type="dcterms:W3CDTF">2021-12-03T07:22:31Z</dcterms:created>
  <dcterms:modified xsi:type="dcterms:W3CDTF">2022-02-18T08:32:36Z</dcterms:modified>
  <cp:category/>
  <cp:contentStatus/>
</cp:coreProperties>
</file>