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４理財\05_公営企業関係\15_経営比較分析表\01経営比較分析表の分析等\04確認作業・確認後修正データ\07_農業集落排水（法適）16\"/>
    </mc:Choice>
  </mc:AlternateContent>
  <workbookProtection workbookAlgorithmName="SHA-512" workbookHashValue="IAhohfAdjy9UosqGPMpN2cnbnTN3qXGl1YmLIqEaie5KzKiz+lfxRoZn8Q4qrataEZ8X3s17MGWdaGnF/xnyPQ==" workbookSaltValue="bu+WZQ9WuU4n64h7aQw0vg==" workbookSpinCount="100000" lockStructure="1"/>
  <bookViews>
    <workbookView xWindow="0" yWindow="0" windowWidth="18090" windowHeight="594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<sst xmlns="http://schemas.openxmlformats.org/spreadsheetml/2006/main" count="297" uniqueCount="116">
  <si>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</si>
  <si>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</si>
  <si>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</si>
  <si>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</si>
  <si>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</si>
  <si>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</si>
  <si>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</si>
  <si>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</si>
  <si>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</si>
  <si>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</si>
  <si>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</si>
  <si>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</si>
  <si>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</si>
  <si>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</si>
  <si>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</si>
  <si>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</si>
  <si>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</si>
  <si>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</si>
  <si>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</si>
  <si>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</si>
  <si>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</si>
  <si>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</si>
  <si>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</si>
  <si>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</si>
  <si>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</si>
  <si>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</si>
  <si>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</si>
  <si>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</si>
  <si>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</si>
  <si>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</si>
  <si>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</si>
  <si>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</si>
  <si>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</si>
  <si>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</si>
  <si>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</si>
  <si>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</si>
  <si>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</si>
  <si>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</si>
  <si>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</si>
  <si>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</si>
  <si>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</si>
  <si>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</si>
  <si>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</si>
  <si>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</si>
  <si>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</si>
  <si>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</si>
  <si>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</si>
  <si>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</si>
  <si>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</si>
  <si>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</si>
  <si>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</si>
  <si>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</si>
  <si>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</si>
  <si>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</si>
  <si>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</si>
  <si>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</si>
  <si>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</si>
  <si>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</si>
  <si>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</si>
  <si>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</si>
  <si>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</si>
  <si>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</si>
  <si>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</si>
  <si>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</si>
  <si>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</si>
  <si>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</si>
  <si>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</si>
  <si>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</si>
  <si>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</si>
  <si>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</si>
  <si>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</si>
  <si>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</si>
  <si>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</si>
  <si>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</si>
  <si>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</si>
  <si>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</si>
  <si>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</si>
  <si>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</si>
  <si>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</si>
  <si>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</si>
  <si>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</si>
  <si>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</si>
  <si>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</si>
  <si>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</si>
  <si>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</si>
  <si>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</si>
  <si>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</si>
  <si>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</si>
  <si>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</si>
  <si>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</si>
  <si>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</si>
  <si>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</si>
  <si>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</si>
  <si>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</si>
  <si>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</si>
  <si>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</si>
  <si>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桜川市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</si>
  <si>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</si>
  <si>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</si>
  <si>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</si>
  <si>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</si>
  <si>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</si>
  <si>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</si>
  <si>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</si>
  <si>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</si>
  <si>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</si>
  <si>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</si>
  <si>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</si>
  <si>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</si>
  <si>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</si>
  <si>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</si>
  <si>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</si>
  <si>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</si>
  <si>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➀経常収支比率は、前年度と同程度となっており、類似団体と比較しても高い水準となっている。使用料の収納率が高く、一般会計からの繰入金等と合わせて、維持管理費や支払利息等の費用を賄えている。
②累積欠損金比率は、前年度と同様に累積欠損金が発生していないため0％となっている。今後も維持管理費等の費用削減に努める必要がある。　　　　　　　　　　　　　　　　　　　　　③流動比率は、前年度と同程度となっており、類似団体と比較しても高い水準となっている。流動負債には建設改良費等に充てられた企業債等が含まれており、整備された施設について、将来、償還の原資を使用料収入等により得ることが予定されている。
⑤経費回収率は、前年度と同程度となっており、類似団体と比較しても高い水準となっている。汚水処理費を下げるため、経費の削減に努める必要がある。
⑥汚水処理原価は、前年度より微増しているが、類似団体と比較して低い水準となっている。汚水処理費を下げるため、経費の削減に努める必要がある。
⑦施設利用率は、前年度と同様となっており、類似団体に比較して低くなっている。施設の処理能力については前年度から変更はなく、適切な施設規模を維持している。
⑧水洗化率は、前年度と同程度となっており、類似団体に比較してやや低くなっている。この要因としては、一般浄化槽の普及が考えられる。水洗化率の低い処理区については、今後も引続き水洗化率の向上に努める必要がある。</t>
    <rPh sb="1" eb="7">
      <t>ケイジョウシュウシヒリツ</t>
    </rPh>
    <rPh sb="9" eb="12">
      <t>ゼンネンド</t>
    </rPh>
    <rPh sb="13" eb="16">
      <t>ドウテイド</t>
    </rPh>
    <rPh sb="23" eb="27">
      <t>ルイジダンタイ</t>
    </rPh>
    <rPh sb="28" eb="30">
      <t>ヒカク</t>
    </rPh>
    <rPh sb="33" eb="34">
      <t>タカ</t>
    </rPh>
    <rPh sb="35" eb="37">
      <t>スイジュン</t>
    </rPh>
    <rPh sb="44" eb="47">
      <t>シヨウリョウ</t>
    </rPh>
    <rPh sb="48" eb="51">
      <t>シュウノウリツ</t>
    </rPh>
    <rPh sb="52" eb="53">
      <t>タカ</t>
    </rPh>
    <rPh sb="55" eb="59">
      <t>イッパンカイケイ</t>
    </rPh>
    <rPh sb="62" eb="66">
      <t>クリイレキントウ</t>
    </rPh>
    <rPh sb="67" eb="68">
      <t>ア</t>
    </rPh>
    <rPh sb="72" eb="77">
      <t>イジカンリヒ</t>
    </rPh>
    <rPh sb="78" eb="83">
      <t>シハライリソクトウ</t>
    </rPh>
    <rPh sb="84" eb="86">
      <t>ヒヨウ</t>
    </rPh>
    <rPh sb="87" eb="88">
      <t>マカナ</t>
    </rPh>
    <rPh sb="181" eb="185">
      <t>リュウドウヒリツ</t>
    </rPh>
    <rPh sb="187" eb="190">
      <t>ゼンネンド</t>
    </rPh>
    <rPh sb="191" eb="194">
      <t>ドウテイド</t>
    </rPh>
    <rPh sb="222" eb="226">
      <t>リュウドウフサイ</t>
    </rPh>
    <rPh sb="228" eb="234">
      <t>ケンセツカイリョウヒトウ</t>
    </rPh>
    <rPh sb="235" eb="236">
      <t>ア</t>
    </rPh>
    <rPh sb="240" eb="243">
      <t>キギョウサイ</t>
    </rPh>
    <rPh sb="245" eb="246">
      <t>フク</t>
    </rPh>
    <rPh sb="252" eb="254">
      <t>セイビ</t>
    </rPh>
    <rPh sb="257" eb="259">
      <t>シセツ</t>
    </rPh>
    <rPh sb="264" eb="266">
      <t>ショウライ</t>
    </rPh>
    <rPh sb="267" eb="269">
      <t>ショウカン</t>
    </rPh>
    <rPh sb="270" eb="272">
      <t>ゲンシ</t>
    </rPh>
    <rPh sb="273" eb="278">
      <t>シヨウリョウシュウニュウ</t>
    </rPh>
    <rPh sb="278" eb="279">
      <t>トウ</t>
    </rPh>
    <rPh sb="282" eb="283">
      <t>エ</t>
    </rPh>
    <rPh sb="287" eb="289">
      <t>ヨテイ</t>
    </rPh>
    <rPh sb="297" eb="302">
      <t>ケイヒカイシュウリツ</t>
    </rPh>
    <rPh sb="304" eb="307">
      <t>ゼンネンド</t>
    </rPh>
    <rPh sb="308" eb="311">
      <t>ドウテイド</t>
    </rPh>
    <rPh sb="368" eb="374">
      <t>オスイショリゲンカ</t>
    </rPh>
    <rPh sb="376" eb="379">
      <t>ゼンネンド</t>
    </rPh>
    <rPh sb="381" eb="383">
      <t>ビゾウ</t>
    </rPh>
    <rPh sb="424" eb="426">
      <t>サクゲン</t>
    </rPh>
    <rPh sb="427" eb="428">
      <t>ツト</t>
    </rPh>
    <rPh sb="438" eb="443">
      <t>シセツリヨウリツ</t>
    </rPh>
    <rPh sb="445" eb="448">
      <t>ゼンネンド</t>
    </rPh>
    <rPh sb="449" eb="451">
      <t>ドウヨウ</t>
    </rPh>
    <rPh sb="463" eb="465">
      <t>ヒカク</t>
    </rPh>
    <rPh sb="475" eb="477">
      <t>シセツ</t>
    </rPh>
    <rPh sb="478" eb="482">
      <t>ショリノウリョク</t>
    </rPh>
    <rPh sb="487" eb="490">
      <t>ゼンネンド</t>
    </rPh>
    <rPh sb="492" eb="494">
      <t>ヘンコウ</t>
    </rPh>
    <rPh sb="498" eb="500">
      <t>テキセツ</t>
    </rPh>
    <rPh sb="501" eb="503">
      <t>シセツ</t>
    </rPh>
    <rPh sb="503" eb="505">
      <t>キボ</t>
    </rPh>
    <rPh sb="506" eb="508">
      <t>イジ</t>
    </rPh>
    <rPh sb="611" eb="613">
      <t>ヒツヨウ</t>
    </rPh>
    <phoneticPr fontId="4"/>
  </si>
  <si>
    <t>農業集落排水事業は、使用者個人の同意を基に進めてきた事業である。安定した経営を維持するためには、使用料の収納率及び水洗化率の向上を図ることで、有収水量を確保し、使用料の増加に繋げる必要がある。
また、維持管理費や汚水処理費等についても見直しを行いながら、効率的な運営をしていく必要がある。</t>
    <rPh sb="32" eb="34">
      <t>アンテイ</t>
    </rPh>
    <rPh sb="36" eb="38">
      <t>ケイエイ</t>
    </rPh>
    <rPh sb="39" eb="41">
      <t>イジ</t>
    </rPh>
    <rPh sb="52" eb="54">
      <t>シュウノウ</t>
    </rPh>
    <rPh sb="55" eb="56">
      <t>オヨ</t>
    </rPh>
    <rPh sb="60" eb="61">
      <t>リツ</t>
    </rPh>
    <rPh sb="62" eb="64">
      <t>コウジョウ</t>
    </rPh>
    <rPh sb="65" eb="66">
      <t>ハカ</t>
    </rPh>
    <rPh sb="76" eb="78">
      <t>カクホ</t>
    </rPh>
    <rPh sb="80" eb="83">
      <t>シヨウリョウ</t>
    </rPh>
    <rPh sb="84" eb="86">
      <t>ゾウカ</t>
    </rPh>
    <rPh sb="87" eb="88">
      <t>ツナ</t>
    </rPh>
    <rPh sb="90" eb="92">
      <t>ヒツヨウ</t>
    </rPh>
    <rPh sb="100" eb="105">
      <t>イジカンリヒ</t>
    </rPh>
    <rPh sb="106" eb="111">
      <t>オスイショリヒ</t>
    </rPh>
    <rPh sb="111" eb="112">
      <t>ナド</t>
    </rPh>
    <rPh sb="117" eb="119">
      <t>ミナオ</t>
    </rPh>
    <rPh sb="121" eb="122">
      <t>オコナ</t>
    </rPh>
    <phoneticPr fontId="4"/>
  </si>
  <si>
    <t>管渠老朽化率は、前年度と同様に0%であり、類似団体と比較しても同様である。その要因としては、管渠の更新・改良の時期に至っていないためである。しかし、将来的には更新・改良の時期を迎えることから、老朽化対策を計画的に進める必要がある。</t>
    <rPh sb="2" eb="5">
      <t>ロウキュウカ</t>
    </rPh>
    <rPh sb="8" eb="11">
      <t>ゼンネンド</t>
    </rPh>
    <rPh sb="12" eb="14">
      <t>ドウヨウ</t>
    </rPh>
    <rPh sb="26" eb="28">
      <t>ヒカク</t>
    </rPh>
    <rPh sb="31" eb="33">
      <t>ドウヨウ</t>
    </rPh>
    <rPh sb="58" eb="59">
      <t>イタ</t>
    </rPh>
    <rPh sb="88" eb="89">
      <t>ムカ</t>
    </rPh>
    <rPh sb="96" eb="99">
      <t>ロウキュウカ</t>
    </rPh>
    <rPh sb="99" eb="101">
      <t>タイサク</t>
    </rPh>
    <rPh sb="102" eb="105">
      <t>ケイカクテキ</t>
    </rPh>
    <rPh sb="106" eb="107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</si>
</sst>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6-4795-B207-2CC20356B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6-4795-B207-2CC20356B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47.45</c:v>
                </c:pt>
                <c:pt idx="4">
                  <c:v>47.45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1-4C92-9F44-CAE790AE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1-4C92-9F44-CAE790AE7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84.08</c:v>
                </c:pt>
                <c:pt idx="4">
                  <c:v>85.25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1-4D54-BFD5-731E11E5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1-4D54-BFD5-731E11E5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135.05000000000001</c:v>
                </c:pt>
                <c:pt idx="4">
                  <c:v>129.46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1-4E34-A232-036FEDC2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1-4E34-A232-036FEDC2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3.57</c:v>
                </c:pt>
                <c:pt idx="4">
                  <c:v>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5-4AB9-96F6-260EACD1B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5-4AB9-96F6-260EACD1B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6-4996-A61D-DD5658F2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6-4996-A61D-DD5658F2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7-4586-A89D-01280DDC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7-4586-A89D-01280DDC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56.67</c:v>
                </c:pt>
                <c:pt idx="4">
                  <c:v>55.43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F-4A45-B77B-7AB95028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F-4A45-B77B-7AB95028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0-450F-B273-BAA9A86FC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0-450F-B273-BAA9A86FC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83.97</c:v>
                </c:pt>
                <c:pt idx="4">
                  <c:v>87.82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E-4BC3-A0F3-A02DC1CCE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E-4BC3-A0F3-A02DC1CCE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186.49</c:v>
                </c:pt>
                <c:pt idx="4">
                  <c:v>208.82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1-4D92-9336-CC5ED10D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1-4D92-9336-CC5ED10DA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O5" sqref="O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茨城県　桜川市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39845</v>
      </c>
      <c r="AM8" s="42"/>
      <c r="AN8" s="42"/>
      <c r="AO8" s="42"/>
      <c r="AP8" s="42"/>
      <c r="AQ8" s="42"/>
      <c r="AR8" s="42"/>
      <c r="AS8" s="42"/>
      <c r="AT8" s="35">
        <f>データ!T6</f>
        <v>180.06</v>
      </c>
      <c r="AU8" s="35"/>
      <c r="AV8" s="35"/>
      <c r="AW8" s="35"/>
      <c r="AX8" s="35"/>
      <c r="AY8" s="35"/>
      <c r="AZ8" s="35"/>
      <c r="BA8" s="35"/>
      <c r="BB8" s="35">
        <f>データ!U6</f>
        <v>221.29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81.39</v>
      </c>
      <c r="J10" s="35"/>
      <c r="K10" s="35"/>
      <c r="L10" s="35"/>
      <c r="M10" s="35"/>
      <c r="N10" s="35"/>
      <c r="O10" s="35"/>
      <c r="P10" s="35">
        <f>データ!P6</f>
        <v>17.63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4724</v>
      </c>
      <c r="AE10" s="42"/>
      <c r="AF10" s="42"/>
      <c r="AG10" s="42"/>
      <c r="AH10" s="42"/>
      <c r="AI10" s="42"/>
      <c r="AJ10" s="42"/>
      <c r="AK10" s="2"/>
      <c r="AL10" s="42">
        <f>データ!V6</f>
        <v>6975</v>
      </c>
      <c r="AM10" s="42"/>
      <c r="AN10" s="42"/>
      <c r="AO10" s="42"/>
      <c r="AP10" s="42"/>
      <c r="AQ10" s="42"/>
      <c r="AR10" s="42"/>
      <c r="AS10" s="42"/>
      <c r="AT10" s="35">
        <f>データ!W6</f>
        <v>5.64</v>
      </c>
      <c r="AU10" s="35"/>
      <c r="AV10" s="35"/>
      <c r="AW10" s="35"/>
      <c r="AX10" s="35"/>
      <c r="AY10" s="35"/>
      <c r="AZ10" s="35"/>
      <c r="BA10" s="35"/>
      <c r="BB10" s="35">
        <f>データ!X6</f>
        <v>1236.7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113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115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114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kmjUM3wj2A0+nuFa0ZYU4RWk2vobH83yxlbhNLJ8EjBiEN1M1y8jQ+HPFxK8R2GZPzN1pdampjmIqUBVfhzIDA==" saltValue="4VJL8IS5WF0UQAsFcKAU8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82317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茨城県　桜川市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81.39</v>
      </c>
      <c r="P6" s="20">
        <f t="shared" si="3"/>
        <v>17.63</v>
      </c>
      <c r="Q6" s="20">
        <f t="shared" si="3"/>
        <v>100</v>
      </c>
      <c r="R6" s="20">
        <f t="shared" si="3"/>
        <v>4724</v>
      </c>
      <c r="S6" s="20">
        <f t="shared" si="3"/>
        <v>39845</v>
      </c>
      <c r="T6" s="20">
        <f t="shared" si="3"/>
        <v>180.06</v>
      </c>
      <c r="U6" s="20">
        <f t="shared" si="3"/>
        <v>221.29</v>
      </c>
      <c r="V6" s="20">
        <f t="shared" si="3"/>
        <v>6975</v>
      </c>
      <c r="W6" s="20">
        <f t="shared" si="3"/>
        <v>5.64</v>
      </c>
      <c r="X6" s="20">
        <f t="shared" si="3"/>
        <v>1236.7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135.05000000000001</v>
      </c>
      <c r="AC6" s="21">
        <f t="shared" si="4"/>
        <v>129.46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56.67</v>
      </c>
      <c r="AY6" s="21">
        <f t="shared" si="6"/>
        <v>55.43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83.97</v>
      </c>
      <c r="BU6" s="21">
        <f t="shared" si="8"/>
        <v>87.82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186.49</v>
      </c>
      <c r="CF6" s="21">
        <f t="shared" si="9"/>
        <v>208.82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47.45</v>
      </c>
      <c r="CQ6" s="21">
        <f t="shared" si="10"/>
        <v>47.45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84.08</v>
      </c>
      <c r="DB6" s="21">
        <f t="shared" si="11"/>
        <v>85.25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3.57</v>
      </c>
      <c r="DM6" s="21">
        <f t="shared" si="12"/>
        <v>6.56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82317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81.39</v>
      </c>
      <c r="P7" s="24">
        <v>17.63</v>
      </c>
      <c r="Q7" s="24">
        <v>100</v>
      </c>
      <c r="R7" s="24">
        <v>4724</v>
      </c>
      <c r="S7" s="24">
        <v>39845</v>
      </c>
      <c r="T7" s="24">
        <v>180.06</v>
      </c>
      <c r="U7" s="24">
        <v>221.29</v>
      </c>
      <c r="V7" s="24">
        <v>6975</v>
      </c>
      <c r="W7" s="24">
        <v>5.64</v>
      </c>
      <c r="X7" s="24">
        <v>1236.7</v>
      </c>
      <c r="Y7" s="24" t="s">
        <v>102</v>
      </c>
      <c r="Z7" s="24" t="s">
        <v>102</v>
      </c>
      <c r="AA7" s="24" t="s">
        <v>102</v>
      </c>
      <c r="AB7" s="24">
        <v>135.05000000000001</v>
      </c>
      <c r="AC7" s="24">
        <v>129.46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56.67</v>
      </c>
      <c r="AY7" s="24">
        <v>55.43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83.97</v>
      </c>
      <c r="BU7" s="24">
        <v>87.82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186.49</v>
      </c>
      <c r="CF7" s="24">
        <v>208.82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47.45</v>
      </c>
      <c r="CQ7" s="24">
        <v>47.45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84.08</v>
      </c>
      <c r="DB7" s="24">
        <v>85.25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3.57</v>
      </c>
      <c r="DM7" s="24">
        <v>6.56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2023-01-20T05:12:22Z</cp:lastPrinted>
  <dcterms:created xsi:type="dcterms:W3CDTF">2022-12-01T01:33:14Z</dcterms:created>
  <dcterms:modified xsi:type="dcterms:W3CDTF">2023-02-16T06:45:51Z</dcterms:modified>
  <cp:category/>
</cp:coreProperties>
</file>