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7_農業集落排水（法適）15\26_かすみがうら市\"/>
    </mc:Choice>
  </mc:AlternateContent>
  <workbookProtection workbookAlgorithmName="SHA-512" workbookHashValue="TKOmheV8lv98Pf8W8q3ayaeApUTGc3YXiUjiLG0IjVDg19/OGzU5nBudSl0bEkKF7hlTXv+PlNschPXaS1ETGQ==" workbookSaltValue="MHPf2sWhgKbsZKMM9AQq7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<sst xmlns="http://schemas.openxmlformats.org/spreadsheetml/2006/main" count="297" uniqueCount="117">
  <si>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</si>
  <si>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</si>
  <si>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</si>
  <si>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</si>
  <si>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</si>
  <si>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</si>
  <si>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</si>
  <si>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</si>
  <si>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</si>
  <si>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</si>
  <si>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</si>
  <si>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</si>
  <si>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</si>
  <si>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</si>
  <si>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</si>
  <si>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</si>
  <si>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</si>
  <si>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</si>
  <si>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</si>
  <si>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</si>
  <si>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</si>
  <si>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</si>
  <si>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</si>
  <si>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</si>
  <si>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</si>
  <si>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</si>
  <si>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</si>
  <si>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</si>
  <si>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</si>
  <si>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</si>
  <si>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</si>
  <si>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</si>
  <si>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</si>
  <si>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</si>
  <si>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</si>
  <si>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</si>
  <si>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</si>
  <si>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</si>
  <si>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</si>
  <si>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</si>
  <si>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</si>
  <si>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</si>
  <si>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</si>
  <si>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</si>
  <si>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</si>
  <si>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</si>
  <si>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</si>
  <si>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</si>
  <si>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</si>
  <si>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</si>
  <si>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</si>
  <si>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</si>
  <si>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</si>
  <si>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</si>
  <si>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</si>
  <si>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</si>
  <si>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</si>
  <si>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</si>
  <si>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</si>
  <si>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</si>
  <si>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</si>
  <si>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</si>
  <si>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</si>
  <si>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</si>
  <si>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</si>
  <si>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</si>
  <si>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</si>
  <si>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</si>
  <si>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</si>
  <si>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</si>
  <si>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</si>
  <si>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</si>
  <si>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</si>
  <si>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</si>
  <si>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</si>
  <si>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</si>
  <si>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</si>
  <si>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</si>
  <si>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</si>
  <si>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</si>
  <si>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</si>
  <si>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</si>
  <si>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</si>
  <si>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</si>
  <si>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</si>
  <si>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</si>
  <si>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</si>
  <si>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</si>
  <si>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</si>
  <si>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</si>
  <si>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</si>
  <si>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</si>
  <si>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</si>
  <si>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</si>
  <si>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</si>
  <si>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</si>
  <si>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</si>
  <si>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</si>
  <si>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</si>
  <si>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</si>
  <si>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</si>
  <si>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</si>
  <si>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</si>
  <si>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</si>
  <si>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</si>
  <si>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</si>
  <si>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</si>
  <si>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</si>
  <si>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</si>
  <si>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</si>
  <si>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</si>
  <si>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</si>
  <si>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</si>
  <si>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</si>
  <si>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平成31年度から法適用企業となったことから数値としては小さいが、個々の耐用年数に留意する必要がある。
②管渠老朽化率　耐用年数を経過した管渠がないため0％となっているが、実際の老朽具合について調査等により状況を把握していく必要がある。
③管渠改善率　平成3年の整備開始後29年が経過し少しずつ老朽化が進んでいるが、耐用年数を超えた管渠はないことから、緊急的な箇所について更新を行っている状況です。
　今後は、最適整備構想を基に、さらなる調査検討を行い、計画的な老朽管対策に努めます。</t>
    <rPh sb="206" eb="208">
      <t>ジョウキョウ</t>
    </rPh>
    <rPh sb="213" eb="215">
      <t>コンゴ</t>
    </rPh>
    <rPh sb="217" eb="219">
      <t>サイテキ</t>
    </rPh>
    <rPh sb="219" eb="221">
      <t>セイビ</t>
    </rPh>
    <rPh sb="221" eb="223">
      <t>コウソウ</t>
    </rPh>
    <rPh sb="224" eb="225">
      <t>モト</t>
    </rPh>
    <rPh sb="231" eb="233">
      <t>チョウサ</t>
    </rPh>
    <rPh sb="233" eb="235">
      <t>ケントウ</t>
    </rPh>
    <rPh sb="236" eb="237">
      <t>オコナ</t>
    </rPh>
    <rPh sb="239" eb="242">
      <t>ケイカクテキ</t>
    </rPh>
    <rPh sb="243" eb="245">
      <t>ロウキュウ</t>
    </rPh>
    <rPh sb="245" eb="246">
      <t>カン</t>
    </rPh>
    <rPh sb="246" eb="248">
      <t>タイサク</t>
    </rPh>
    <rPh sb="249" eb="250">
      <t>ツト</t>
    </rPh>
    <phoneticPr fontId="4"/>
  </si>
  <si>
    <t>全体の数値を見ると、類似団体と比較して健全な数値が出ていることが分かります。
　今後は、管渠や処理場の老朽化が進んでいくことから、維持修繕費の増加が見込まれるため、最適整備構想に基づき、財源である下水道使用料等の傾向、また起債残高等を見極めながら、バランスのとれた計画的な維持修繕及び改修を行い、下水道事業の目的である水質保全に努めてまいります。
　そして、収入の多くを一般会計からの補助金に頼っていることから、引続き加入促進を行い下水道接続率を上げて使用料の収益増を図ります。また施設の計画的な統廃合を推進し、維持修繕費を抑えることで、繰入金の軽減に取組んでまいります。</t>
    <rPh sb="19" eb="21">
      <t>ケンゼン</t>
    </rPh>
    <rPh sb="47" eb="50">
      <t>ショリジョウ</t>
    </rPh>
    <rPh sb="65" eb="67">
      <t>イジ</t>
    </rPh>
    <rPh sb="67" eb="69">
      <t>シュウゼン</t>
    </rPh>
    <rPh sb="69" eb="70">
      <t>ヒ</t>
    </rPh>
    <rPh sb="74" eb="76">
      <t>ミコ</t>
    </rPh>
    <rPh sb="82" eb="84">
      <t>サイテキ</t>
    </rPh>
    <rPh sb="84" eb="86">
      <t>セイビ</t>
    </rPh>
    <rPh sb="86" eb="88">
      <t>コウソウ</t>
    </rPh>
    <rPh sb="89" eb="90">
      <t>モト</t>
    </rPh>
    <rPh sb="93" eb="95">
      <t>ザイゲン</t>
    </rPh>
    <rPh sb="98" eb="101">
      <t>ゲスイドウ</t>
    </rPh>
    <rPh sb="101" eb="104">
      <t>シヨウリョウ</t>
    </rPh>
    <rPh sb="104" eb="105">
      <t>トウ</t>
    </rPh>
    <rPh sb="106" eb="108">
      <t>ケイコウ</t>
    </rPh>
    <rPh sb="111" eb="113">
      <t>キサイ</t>
    </rPh>
    <rPh sb="113" eb="115">
      <t>ザンダカ</t>
    </rPh>
    <rPh sb="115" eb="116">
      <t>トウ</t>
    </rPh>
    <rPh sb="117" eb="119">
      <t>ミキワ</t>
    </rPh>
    <rPh sb="132" eb="135">
      <t>ケイカクテキ</t>
    </rPh>
    <rPh sb="136" eb="138">
      <t>イジ</t>
    </rPh>
    <rPh sb="138" eb="140">
      <t>シュウゼン</t>
    </rPh>
    <rPh sb="140" eb="141">
      <t>オヨ</t>
    </rPh>
    <rPh sb="142" eb="144">
      <t>カイシュウ</t>
    </rPh>
    <rPh sb="145" eb="146">
      <t>オコナ</t>
    </rPh>
    <rPh sb="148" eb="151">
      <t>ゲスイドウ</t>
    </rPh>
    <rPh sb="151" eb="153">
      <t>ジギョウ</t>
    </rPh>
    <rPh sb="154" eb="156">
      <t>モクテキ</t>
    </rPh>
    <rPh sb="159" eb="161">
      <t>スイシツ</t>
    </rPh>
    <rPh sb="161" eb="163">
      <t>ホゼン</t>
    </rPh>
    <rPh sb="164" eb="165">
      <t>ツト</t>
    </rPh>
    <rPh sb="192" eb="195">
      <t>ホジョキン</t>
    </rPh>
    <rPh sb="241" eb="243">
      <t>シセツ</t>
    </rPh>
    <rPh sb="244" eb="247">
      <t>ケイカクテキ</t>
    </rPh>
    <rPh sb="248" eb="251">
      <t>トウハイゴウ</t>
    </rPh>
    <rPh sb="252" eb="254">
      <t>スイシン</t>
    </rPh>
    <rPh sb="256" eb="258">
      <t>イジ</t>
    </rPh>
    <rPh sb="258" eb="260">
      <t>シュウゼン</t>
    </rPh>
    <rPh sb="260" eb="261">
      <t>ヒ</t>
    </rPh>
    <rPh sb="262" eb="263">
      <t>オサ</t>
    </rPh>
    <phoneticPr fontId="4"/>
  </si>
  <si>
    <t>①経常収支比率　使用料収入は、加入世帯が少しずつ増えていることから増収となったものの、経常収益で最も高い割合を占める一般会計補助金が減少したため比率が減少した。今後は、人口減少による使用料収入の減少が見込まれる一方、老朽化による修繕費の増加が見込まれることから、長期的な視点に立った計画的な経営改善に努めます。
②累積欠損金比率　0％ですが、一般会計補助金により維持できています。
③流動比率　流動負債は主に企業債であり、類似団体平均値を上回っているが、一般会計補助金により賄っている状況です。
④企業債残高対事業規模比率　起債償還について使用料で賄えないため一般会計補助金で賄っていることから数値が0％となっています。起債残高は少しずつ減少しております。
⑤経費回収率　類似団体平均値を下回っていることから、今後はさらなる経費削減と費用の計画的運用に努めます。
⑥汚水処理原価　類似団体平均値を下回っていることから、適正であると思われますが、今後は修繕費等の増加が見込まれるため、施設の統廃合や長寿命化を図り、計画的な運用に努めます。
⑦施設利用率　類似団体平均より下回っている状況であり、処理能力に対し余裕があるため加入促進等を推進し、施設の有効利用に努めます。
⑧水洗化率  少しずつ上昇しており類似団体平均値を上回っております。引続き加入促進を行い、下水道接続率の向上に努めます。</t>
    <rPh sb="20" eb="21">
      <t>スコ</t>
    </rPh>
    <rPh sb="24" eb="25">
      <t>フ</t>
    </rPh>
    <rPh sb="33" eb="35">
      <t>ゾウシュウ</t>
    </rPh>
    <rPh sb="66" eb="68">
      <t>ゲンショウ</t>
    </rPh>
    <rPh sb="72" eb="74">
      <t>ヒリツ</t>
    </rPh>
    <rPh sb="75" eb="77">
      <t>ゲンショウ</t>
    </rPh>
    <rPh sb="80" eb="82">
      <t>コンゴ</t>
    </rPh>
    <rPh sb="86" eb="88">
      <t>ゲンショウ</t>
    </rPh>
    <rPh sb="97" eb="99">
      <t>ゲンショウ</t>
    </rPh>
    <rPh sb="100" eb="102">
      <t>ミコ</t>
    </rPh>
    <rPh sb="105" eb="107">
      <t>イッポウ</t>
    </rPh>
    <rPh sb="108" eb="111">
      <t>ロウキュウカ</t>
    </rPh>
    <rPh sb="114" eb="117">
      <t>シュウゼンヒ</t>
    </rPh>
    <rPh sb="118" eb="120">
      <t>ゾウカ</t>
    </rPh>
    <rPh sb="141" eb="144">
      <t>ケイカクテキ</t>
    </rPh>
    <rPh sb="145" eb="147">
      <t>ケイエイ</t>
    </rPh>
    <rPh sb="147" eb="149">
      <t>カイゼン</t>
    </rPh>
    <rPh sb="150" eb="151">
      <t>ツト</t>
    </rPh>
    <rPh sb="175" eb="178">
      <t>ホジョキン</t>
    </rPh>
    <rPh sb="211" eb="213">
      <t>ルイジ</t>
    </rPh>
    <rPh sb="213" eb="215">
      <t>ダンタイ</t>
    </rPh>
    <rPh sb="215" eb="218">
      <t>ヘイキンチ</t>
    </rPh>
    <rPh sb="219" eb="221">
      <t>ウワマワ</t>
    </rPh>
    <rPh sb="231" eb="234">
      <t>ホジョキン</t>
    </rPh>
    <rPh sb="237" eb="238">
      <t>マカナ</t>
    </rPh>
    <rPh sb="242" eb="244">
      <t>ジョウキョウ</t>
    </rPh>
    <rPh sb="284" eb="287">
      <t>ホジョキン</t>
    </rPh>
    <rPh sb="336" eb="338">
      <t>ルイジ</t>
    </rPh>
    <rPh sb="338" eb="340">
      <t>ダンタイ</t>
    </rPh>
    <rPh sb="340" eb="343">
      <t>ヘイキンチ</t>
    </rPh>
    <rPh sb="344" eb="346">
      <t>シタマワ</t>
    </rPh>
    <rPh sb="355" eb="357">
      <t>コンゴ</t>
    </rPh>
    <rPh sb="362" eb="364">
      <t>ケイヒ</t>
    </rPh>
    <rPh sb="364" eb="366">
      <t>サクゲン</t>
    </rPh>
    <rPh sb="367" eb="369">
      <t>ヒヨウ</t>
    </rPh>
    <rPh sb="370" eb="373">
      <t>ケイカクテキ</t>
    </rPh>
    <rPh sb="373" eb="375">
      <t>ウンヨウ</t>
    </rPh>
    <rPh sb="376" eb="377">
      <t>ツト</t>
    </rPh>
    <rPh sb="398" eb="400">
      <t>シタマワ</t>
    </rPh>
    <rPh sb="409" eb="411">
      <t>テキセイ</t>
    </rPh>
    <rPh sb="415" eb="416">
      <t>オモ</t>
    </rPh>
    <rPh sb="422" eb="424">
      <t>コンゴ</t>
    </rPh>
    <rPh sb="425" eb="427">
      <t>シュウゼン</t>
    </rPh>
    <rPh sb="428" eb="429">
      <t>トウ</t>
    </rPh>
    <rPh sb="430" eb="432">
      <t>ゾウカ</t>
    </rPh>
    <rPh sb="433" eb="435">
      <t>ミコ</t>
    </rPh>
    <rPh sb="441" eb="443">
      <t>シセツ</t>
    </rPh>
    <rPh sb="444" eb="447">
      <t>トウハイゴウ</t>
    </rPh>
    <rPh sb="448" eb="449">
      <t>チョウ</t>
    </rPh>
    <rPh sb="449" eb="452">
      <t>ジュミョウカ</t>
    </rPh>
    <rPh sb="453" eb="454">
      <t>ハカ</t>
    </rPh>
    <rPh sb="456" eb="459">
      <t>ケイカクテキ</t>
    </rPh>
    <rPh sb="460" eb="462">
      <t>ウンヨウ</t>
    </rPh>
    <rPh sb="463" eb="464">
      <t>ツト</t>
    </rPh>
    <rPh sb="516" eb="518">
      <t>スイシン</t>
    </rPh>
    <rPh sb="520" eb="522">
      <t>シセツ</t>
    </rPh>
    <rPh sb="523" eb="525">
      <t>ユウコウ</t>
    </rPh>
    <rPh sb="525" eb="527">
      <t>リヨウ</t>
    </rPh>
    <rPh sb="528" eb="529">
      <t>ツト</t>
    </rPh>
    <rPh sb="579" eb="582">
      <t>ゲスイドウ</t>
    </rPh>
    <rPh sb="586" eb="588">
      <t>コウジョウ</t>
    </rPh>
    <rPh sb="589" eb="59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</si>
</sst>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1B8-4BEF-81EC-98659AF1F6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71B8-4BEF-81EC-98659AF1F6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40.49</c:v>
                </c:pt>
                <c:pt idx="4">
                  <c:v>40.49</c:v>
                </c:pt>
              </c:numCache>
            </c:numRef>
          </c:val>
          <c:extLst>
            <c:ext xmlns:c16="http://schemas.microsoft.com/office/drawing/2014/chart" uri="{C3380CC4-5D6E-409C-BE32-E72D297353CC}">
              <c16:uniqueId val="{00000000-CC8C-4396-A8A1-3B12981C0BA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CC8C-4396-A8A1-3B12981C0BA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85.43</c:v>
                </c:pt>
                <c:pt idx="4">
                  <c:v>86.18</c:v>
                </c:pt>
              </c:numCache>
            </c:numRef>
          </c:val>
          <c:extLst>
            <c:ext xmlns:c16="http://schemas.microsoft.com/office/drawing/2014/chart" uri="{C3380CC4-5D6E-409C-BE32-E72D297353CC}">
              <c16:uniqueId val="{00000000-D2DF-4E5F-A23B-04897556BA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D2DF-4E5F-A23B-04897556BA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117.62</c:v>
                </c:pt>
                <c:pt idx="4">
                  <c:v>107.03</c:v>
                </c:pt>
              </c:numCache>
            </c:numRef>
          </c:val>
          <c:extLst>
            <c:ext xmlns:c16="http://schemas.microsoft.com/office/drawing/2014/chart" uri="{C3380CC4-5D6E-409C-BE32-E72D297353CC}">
              <c16:uniqueId val="{00000000-10F7-49ED-8F6D-DA3B9D4A32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10F7-49ED-8F6D-DA3B9D4A32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4.12</c:v>
                </c:pt>
                <c:pt idx="4">
                  <c:v>8.23</c:v>
                </c:pt>
              </c:numCache>
            </c:numRef>
          </c:val>
          <c:extLst>
            <c:ext xmlns:c16="http://schemas.microsoft.com/office/drawing/2014/chart" uri="{C3380CC4-5D6E-409C-BE32-E72D297353CC}">
              <c16:uniqueId val="{00000000-39E9-44C1-BB4F-A19638E5B4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39E9-44C1-BB4F-A19638E5B4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7D-413B-9C92-ACF25C4C7C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A7D-413B-9C92-ACF25C4C7C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338-46D6-9F7E-8F63AD16F0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A338-46D6-9F7E-8F63AD16F0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20.41</c:v>
                </c:pt>
                <c:pt idx="4">
                  <c:v>41.88</c:v>
                </c:pt>
              </c:numCache>
            </c:numRef>
          </c:val>
          <c:extLst>
            <c:ext xmlns:c16="http://schemas.microsoft.com/office/drawing/2014/chart" uri="{C3380CC4-5D6E-409C-BE32-E72D297353CC}">
              <c16:uniqueId val="{00000000-2E91-4786-89E3-83A74EB9ED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2E91-4786-89E3-83A74EB9ED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ED8-472F-BBA4-883F37EB6F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0ED8-472F-BBA4-883F37EB6F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56.49</c:v>
                </c:pt>
                <c:pt idx="4">
                  <c:v>52.4</c:v>
                </c:pt>
              </c:numCache>
            </c:numRef>
          </c:val>
          <c:extLst>
            <c:ext xmlns:c16="http://schemas.microsoft.com/office/drawing/2014/chart" uri="{C3380CC4-5D6E-409C-BE32-E72D297353CC}">
              <c16:uniqueId val="{00000000-544C-4296-8A9A-9177626ABC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544C-4296-8A9A-9177626ABC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228.03</c:v>
                </c:pt>
                <c:pt idx="4">
                  <c:v>244.96</c:v>
                </c:pt>
              </c:numCache>
            </c:numRef>
          </c:val>
          <c:extLst>
            <c:ext xmlns:c16="http://schemas.microsoft.com/office/drawing/2014/chart" uri="{C3380CC4-5D6E-409C-BE32-E72D297353CC}">
              <c16:uniqueId val="{00000000-6FA2-4716-9E22-E7952DC617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6FA2-4716-9E22-E7952DC617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かすみがうら市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41200</v>
      </c>
      <c r="AM8" s="69"/>
      <c r="AN8" s="69"/>
      <c r="AO8" s="69"/>
      <c r="AP8" s="69"/>
      <c r="AQ8" s="69"/>
      <c r="AR8" s="69"/>
      <c r="AS8" s="69"/>
      <c r="AT8" s="68">
        <f>データ!T6</f>
        <v>156.6</v>
      </c>
      <c r="AU8" s="68"/>
      <c r="AV8" s="68"/>
      <c r="AW8" s="68"/>
      <c r="AX8" s="68"/>
      <c r="AY8" s="68"/>
      <c r="AZ8" s="68"/>
      <c r="BA8" s="68"/>
      <c r="BB8" s="68">
        <f>データ!U6</f>
        <v>263.08999999999997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70.64</v>
      </c>
      <c r="J10" s="68"/>
      <c r="K10" s="68"/>
      <c r="L10" s="68"/>
      <c r="M10" s="68"/>
      <c r="N10" s="68"/>
      <c r="O10" s="68"/>
      <c r="P10" s="68">
        <f>データ!P6</f>
        <v>17.2</v>
      </c>
      <c r="Q10" s="68"/>
      <c r="R10" s="68"/>
      <c r="S10" s="68"/>
      <c r="T10" s="68"/>
      <c r="U10" s="68"/>
      <c r="V10" s="68"/>
      <c r="W10" s="68">
        <f>データ!Q6</f>
        <v>87.08</v>
      </c>
      <c r="X10" s="68"/>
      <c r="Y10" s="68"/>
      <c r="Z10" s="68"/>
      <c r="AA10" s="68"/>
      <c r="AB10" s="68"/>
      <c r="AC10" s="68"/>
      <c r="AD10" s="69">
        <f>データ!R6</f>
        <v>2530</v>
      </c>
      <c r="AE10" s="69"/>
      <c r="AF10" s="69"/>
      <c r="AG10" s="69"/>
      <c r="AH10" s="69"/>
      <c r="AI10" s="69"/>
      <c r="AJ10" s="69"/>
      <c r="AK10" s="2"/>
      <c r="AL10" s="69">
        <f>データ!V6</f>
        <v>7043</v>
      </c>
      <c r="AM10" s="69"/>
      <c r="AN10" s="69"/>
      <c r="AO10" s="69"/>
      <c r="AP10" s="69"/>
      <c r="AQ10" s="69"/>
      <c r="AR10" s="69"/>
      <c r="AS10" s="69"/>
      <c r="AT10" s="68">
        <f>データ!W6</f>
        <v>5.88</v>
      </c>
      <c r="AU10" s="68"/>
      <c r="AV10" s="68"/>
      <c r="AW10" s="68"/>
      <c r="AX10" s="68"/>
      <c r="AY10" s="68"/>
      <c r="AZ10" s="68"/>
      <c r="BA10" s="68"/>
      <c r="BB10" s="68">
        <f>データ!X6</f>
        <v>1197.79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KGI9xfUmd9wbmnUM6GtcLj9FvGIUpD4WMuqZmEjWLQEEvpDaF7tuN8Nm7IKL9ctrkQJ6AzUGL24kEFyPzrY8aw==" saltValue="NIJxtAwiY/g9fVuDElbW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82309</v>
      </c>
      <c r="D6" s="33">
        <f t="shared" si="3"/>
        <v>46</v>
      </c>
      <c r="E6" s="33">
        <f t="shared" si="3"/>
        <v>17</v>
      </c>
      <c r="F6" s="33">
        <f t="shared" si="3"/>
        <v>5</v>
      </c>
      <c r="G6" s="33">
        <f t="shared" si="3"/>
        <v>0</v>
      </c>
      <c r="H6" s="33" t="str">
        <f t="shared" si="3"/>
        <v>茨城県　かすみがうら市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70.64</v>
      </c>
      <c r="P6" s="34">
        <f t="shared" si="3"/>
        <v>17.2</v>
      </c>
      <c r="Q6" s="34">
        <f t="shared" si="3"/>
        <v>87.08</v>
      </c>
      <c r="R6" s="34">
        <f t="shared" si="3"/>
        <v>2530</v>
      </c>
      <c r="S6" s="34">
        <f t="shared" si="3"/>
        <v>41200</v>
      </c>
      <c r="T6" s="34">
        <f t="shared" si="3"/>
        <v>156.6</v>
      </c>
      <c r="U6" s="34">
        <f t="shared" si="3"/>
        <v>263.08999999999997</v>
      </c>
      <c r="V6" s="34">
        <f t="shared" si="3"/>
        <v>7043</v>
      </c>
      <c r="W6" s="34">
        <f t="shared" si="3"/>
        <v>5.88</v>
      </c>
      <c r="X6" s="34">
        <f t="shared" si="3"/>
        <v>1197.79</v>
      </c>
      <c r="Y6" s="35" t="str">
        <f>IF(Y7="",NA(),Y7)</f>
        <v>-</v>
      </c>
      <c r="Z6" s="35" t="str">
        <f t="shared" ref="Z6:AH6" si="4">IF(Z7="",NA(),Z7)</f>
        <v>-</v>
      </c>
      <c r="AA6" s="35" t="str">
        <f t="shared" si="4"/>
        <v>-</v>
      </c>
      <c r="AB6" s="35">
        <f t="shared" si="4"/>
        <v>117.62</v>
      </c>
      <c r="AC6" s="35">
        <f t="shared" si="4"/>
        <v>107.03</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20.41</v>
      </c>
      <c r="AY6" s="35">
        <f t="shared" si="6"/>
        <v>41.88</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56.49</v>
      </c>
      <c r="BU6" s="35">
        <f t="shared" si="8"/>
        <v>52.4</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228.03</v>
      </c>
      <c r="CF6" s="35">
        <f t="shared" si="9"/>
        <v>244.96</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40.49</v>
      </c>
      <c r="CQ6" s="35">
        <f t="shared" si="10"/>
        <v>40.49</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85.43</v>
      </c>
      <c r="DB6" s="35">
        <f t="shared" si="11"/>
        <v>86.18</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4.12</v>
      </c>
      <c r="DM6" s="35">
        <f t="shared" si="12"/>
        <v>8.23</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82309</v>
      </c>
      <c r="D7" s="37">
        <v>46</v>
      </c>
      <c r="E7" s="37">
        <v>17</v>
      </c>
      <c r="F7" s="37">
        <v>5</v>
      </c>
      <c r="G7" s="37">
        <v>0</v>
      </c>
      <c r="H7" s="37" t="s">
        <v>96</v>
      </c>
      <c r="I7" s="37" t="s">
        <v>97</v>
      </c>
      <c r="J7" s="37" t="s">
        <v>98</v>
      </c>
      <c r="K7" s="37" t="s">
        <v>99</v>
      </c>
      <c r="L7" s="37" t="s">
        <v>100</v>
      </c>
      <c r="M7" s="37" t="s">
        <v>101</v>
      </c>
      <c r="N7" s="38" t="s">
        <v>102</v>
      </c>
      <c r="O7" s="38">
        <v>70.64</v>
      </c>
      <c r="P7" s="38">
        <v>17.2</v>
      </c>
      <c r="Q7" s="38">
        <v>87.08</v>
      </c>
      <c r="R7" s="38">
        <v>2530</v>
      </c>
      <c r="S7" s="38">
        <v>41200</v>
      </c>
      <c r="T7" s="38">
        <v>156.6</v>
      </c>
      <c r="U7" s="38">
        <v>263.08999999999997</v>
      </c>
      <c r="V7" s="38">
        <v>7043</v>
      </c>
      <c r="W7" s="38">
        <v>5.88</v>
      </c>
      <c r="X7" s="38">
        <v>1197.79</v>
      </c>
      <c r="Y7" s="38" t="s">
        <v>102</v>
      </c>
      <c r="Z7" s="38" t="s">
        <v>102</v>
      </c>
      <c r="AA7" s="38" t="s">
        <v>102</v>
      </c>
      <c r="AB7" s="38">
        <v>117.62</v>
      </c>
      <c r="AC7" s="38">
        <v>107.03</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20.41</v>
      </c>
      <c r="AY7" s="38">
        <v>41.88</v>
      </c>
      <c r="AZ7" s="38" t="s">
        <v>102</v>
      </c>
      <c r="BA7" s="38" t="s">
        <v>102</v>
      </c>
      <c r="BB7" s="38" t="s">
        <v>102</v>
      </c>
      <c r="BC7" s="38">
        <v>26.99</v>
      </c>
      <c r="BD7" s="38">
        <v>29.13</v>
      </c>
      <c r="BE7" s="38">
        <v>32.799999999999997</v>
      </c>
      <c r="BF7" s="38" t="s">
        <v>102</v>
      </c>
      <c r="BG7" s="38" t="s">
        <v>102</v>
      </c>
      <c r="BH7" s="38" t="s">
        <v>102</v>
      </c>
      <c r="BI7" s="38">
        <v>0</v>
      </c>
      <c r="BJ7" s="38">
        <v>0</v>
      </c>
      <c r="BK7" s="38" t="s">
        <v>102</v>
      </c>
      <c r="BL7" s="38" t="s">
        <v>102</v>
      </c>
      <c r="BM7" s="38" t="s">
        <v>102</v>
      </c>
      <c r="BN7" s="38">
        <v>826.83</v>
      </c>
      <c r="BO7" s="38">
        <v>867.83</v>
      </c>
      <c r="BP7" s="38">
        <v>832.52</v>
      </c>
      <c r="BQ7" s="38" t="s">
        <v>102</v>
      </c>
      <c r="BR7" s="38" t="s">
        <v>102</v>
      </c>
      <c r="BS7" s="38" t="s">
        <v>102</v>
      </c>
      <c r="BT7" s="38">
        <v>56.49</v>
      </c>
      <c r="BU7" s="38">
        <v>52.4</v>
      </c>
      <c r="BV7" s="38" t="s">
        <v>102</v>
      </c>
      <c r="BW7" s="38" t="s">
        <v>102</v>
      </c>
      <c r="BX7" s="38" t="s">
        <v>102</v>
      </c>
      <c r="BY7" s="38">
        <v>57.31</v>
      </c>
      <c r="BZ7" s="38">
        <v>57.08</v>
      </c>
      <c r="CA7" s="38">
        <v>60.94</v>
      </c>
      <c r="CB7" s="38" t="s">
        <v>102</v>
      </c>
      <c r="CC7" s="38" t="s">
        <v>102</v>
      </c>
      <c r="CD7" s="38" t="s">
        <v>102</v>
      </c>
      <c r="CE7" s="38">
        <v>228.03</v>
      </c>
      <c r="CF7" s="38">
        <v>244.96</v>
      </c>
      <c r="CG7" s="38" t="s">
        <v>102</v>
      </c>
      <c r="CH7" s="38" t="s">
        <v>102</v>
      </c>
      <c r="CI7" s="38" t="s">
        <v>102</v>
      </c>
      <c r="CJ7" s="38">
        <v>273.52</v>
      </c>
      <c r="CK7" s="38">
        <v>274.99</v>
      </c>
      <c r="CL7" s="38">
        <v>253.04</v>
      </c>
      <c r="CM7" s="38" t="s">
        <v>102</v>
      </c>
      <c r="CN7" s="38" t="s">
        <v>102</v>
      </c>
      <c r="CO7" s="38" t="s">
        <v>102</v>
      </c>
      <c r="CP7" s="38">
        <v>40.49</v>
      </c>
      <c r="CQ7" s="38">
        <v>40.49</v>
      </c>
      <c r="CR7" s="38" t="s">
        <v>102</v>
      </c>
      <c r="CS7" s="38" t="s">
        <v>102</v>
      </c>
      <c r="CT7" s="38" t="s">
        <v>102</v>
      </c>
      <c r="CU7" s="38">
        <v>50.14</v>
      </c>
      <c r="CV7" s="38">
        <v>54.83</v>
      </c>
      <c r="CW7" s="38">
        <v>54.84</v>
      </c>
      <c r="CX7" s="38" t="s">
        <v>102</v>
      </c>
      <c r="CY7" s="38" t="s">
        <v>102</v>
      </c>
      <c r="CZ7" s="38" t="s">
        <v>102</v>
      </c>
      <c r="DA7" s="38">
        <v>85.43</v>
      </c>
      <c r="DB7" s="38">
        <v>86.18</v>
      </c>
      <c r="DC7" s="38" t="s">
        <v>102</v>
      </c>
      <c r="DD7" s="38" t="s">
        <v>102</v>
      </c>
      <c r="DE7" s="38" t="s">
        <v>102</v>
      </c>
      <c r="DF7" s="38">
        <v>84.98</v>
      </c>
      <c r="DG7" s="38">
        <v>84.7</v>
      </c>
      <c r="DH7" s="38">
        <v>86.6</v>
      </c>
      <c r="DI7" s="38" t="s">
        <v>102</v>
      </c>
      <c r="DJ7" s="38" t="s">
        <v>102</v>
      </c>
      <c r="DK7" s="38" t="s">
        <v>102</v>
      </c>
      <c r="DL7" s="38">
        <v>4.12</v>
      </c>
      <c r="DM7" s="38">
        <v>8.23</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2022-01-21T04:22:31Z</cp:lastPrinted>
  <dcterms:created xsi:type="dcterms:W3CDTF">2021-12-03T07:30:11Z</dcterms:created>
  <dcterms:modified xsi:type="dcterms:W3CDTF">2022-02-10T11:41:50Z</dcterms:modified>
  <cp:category/>
</cp:coreProperties>
</file>