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5_稲敷市\"/>
    </mc:Choice>
  </mc:AlternateContent>
  <workbookProtection workbookAlgorithmName="SHA-512" workbookHashValue="ER+ywvtEDoZRzb5/naeeMSbjyewJbqXHyIBJF3qX3ZBLiSnI6yixg6o4rXwkHdXTkCoGNmiUzR4Q3FE7fkFmjQ==" workbookSaltValue="p+ZF43s9Npu9o3LMvM/KDg==" workbookSpinCount="100000" lockStructure="1"/>
  <bookViews>
    <workbookView xWindow="0" yWindow="0" windowWidth="20490" windowHeight="777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D10" i="4"/>
  <c r="W10" i="4"/>
  <c r="P10" i="4"/>
  <c r="I10" i="4"/>
  <c r="AT8" i="4"/>
  <c r="AD8" i="4"/>
  <c r="W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<sst xmlns="http://schemas.openxmlformats.org/spreadsheetml/2006/main" count="275" uniqueCount="117">
  <si>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</si>
  <si>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</si>
  <si>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</si>
  <si>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</si>
  <si>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</si>
  <si>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</si>
  <si>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</si>
  <si>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</si>
  <si>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</si>
  <si>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</si>
  <si>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</si>
  <si>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</si>
  <si>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</si>
  <si>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</si>
  <si>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</si>
  <si>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</si>
  <si>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</si>
  <si>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</si>
  <si>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</si>
  <si>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</si>
  <si>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</si>
  <si>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</si>
  <si>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</si>
  <si>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</si>
  <si>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</si>
  <si>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</si>
  <si>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</si>
  <si>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</si>
  <si>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</si>
  <si>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</si>
  <si>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</si>
  <si>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</si>
  <si>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</si>
  <si>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</si>
  <si>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</si>
  <si>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</si>
  <si>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</si>
  <si>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</si>
  <si>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</si>
  <si>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</si>
  <si>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</si>
  <si>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</si>
  <si>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</si>
  <si>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</si>
  <si>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</si>
  <si>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</si>
  <si>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</si>
  <si>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</si>
  <si>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</si>
  <si>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</si>
  <si>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</si>
  <si>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</si>
  <si>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</si>
  <si>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</si>
  <si>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</si>
  <si>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</si>
  <si>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</si>
  <si>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</si>
  <si>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</si>
  <si>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</si>
  <si>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</si>
  <si>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</si>
  <si>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</si>
  <si>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</si>
  <si>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</si>
  <si>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</si>
  <si>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</si>
  <si>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</si>
  <si>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</si>
  <si>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</si>
  <si>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</si>
  <si>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</si>
  <si>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</si>
  <si>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</si>
  <si>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</si>
  <si>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</si>
  <si>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</si>
  <si>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</si>
  <si>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</si>
  <si>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</si>
  <si>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</si>
  <si>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</si>
  <si>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</si>
  <si>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</si>
  <si>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</si>
  <si>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</si>
  <si>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</si>
  <si>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</si>
  <si>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</si>
  <si>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</si>
  <si>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</si>
  <si>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</si>
  <si>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</si>
  <si>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</si>
  <si>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</si>
  <si>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</si>
  <si>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</si>
  <si>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</si>
  <si>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</si>
  <si>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</si>
  <si>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</si>
  <si>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</si>
  <si>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</si>
  <si>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</si>
  <si>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</si>
  <si>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</si>
  <si>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</si>
  <si>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</si>
  <si>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</si>
  <si>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</si>
  <si>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</si>
  <si>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</si>
  <si>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</si>
  <si>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</si>
  <si>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が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3" eb="185">
      <t>コウシン</t>
    </rPh>
    <rPh sb="185" eb="187">
      <t>ジキ</t>
    </rPh>
    <rPh sb="188" eb="190">
      <t>トウライ</t>
    </rPh>
    <rPh sb="196" eb="199">
      <t>ショリジョウ</t>
    </rPh>
    <rPh sb="199" eb="200">
      <t>ナイ</t>
    </rPh>
    <rPh sb="201" eb="203">
      <t>キカイ</t>
    </rPh>
    <rPh sb="210" eb="212">
      <t>イチブ</t>
    </rPh>
    <rPh sb="213" eb="215">
      <t>ホウテイ</t>
    </rPh>
    <rPh sb="215" eb="217">
      <t>タイヨウ</t>
    </rPh>
    <rPh sb="217" eb="219">
      <t>ネンスウ</t>
    </rPh>
    <rPh sb="220" eb="222">
      <t>ケイカ</t>
    </rPh>
    <rPh sb="231" eb="233">
      <t>コウシン</t>
    </rPh>
    <rPh sb="234" eb="236">
      <t>ハッセイ</t>
    </rPh>
    <rPh sb="241" eb="243">
      <t>コンゴ</t>
    </rPh>
    <rPh sb="244" eb="246">
      <t>ホウテイ</t>
    </rPh>
    <rPh sb="246" eb="248">
      <t>タイヨウ</t>
    </rPh>
    <rPh sb="248" eb="250">
      <t>ネンスウ</t>
    </rPh>
    <rPh sb="251" eb="253">
      <t>トウライ</t>
    </rPh>
    <rPh sb="258" eb="260">
      <t>タスウ</t>
    </rPh>
    <rPh sb="265" eb="267">
      <t>コウシン</t>
    </rPh>
    <rPh sb="267" eb="269">
      <t>ザイゲン</t>
    </rPh>
    <rPh sb="270" eb="272">
      <t>カクホ</t>
    </rPh>
    <rPh sb="274" eb="276">
      <t>ヒツヨウ</t>
    </rPh>
    <rPh sb="288" eb="290">
      <t>カンキョ</t>
    </rPh>
    <rPh sb="291" eb="293">
      <t>タイヨウ</t>
    </rPh>
    <rPh sb="293" eb="295">
      <t>ネンスウ</t>
    </rPh>
    <rPh sb="296" eb="298">
      <t>トウライ</t>
    </rPh>
    <rPh sb="318" eb="320">
      <t>ノチノチ</t>
    </rPh>
    <rPh sb="321" eb="323">
      <t>カイチク</t>
    </rPh>
    <rPh sb="324" eb="325">
      <t>ソナ</t>
    </rPh>
    <rPh sb="326" eb="328">
      <t>ザイゲン</t>
    </rPh>
    <rPh sb="329" eb="331">
      <t>カクホ</t>
    </rPh>
    <rPh sb="332" eb="333">
      <t>オコナ</t>
    </rPh>
    <rPh sb="334" eb="336">
      <t>ヒツヨウ</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</si>
  <si>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アラワ</t>
    </rPh>
    <rPh sb="73" eb="75">
      <t>タガク</t>
    </rPh>
    <rPh sb="76" eb="78">
      <t>イッパン</t>
    </rPh>
    <rPh sb="78" eb="80">
      <t>カイケイ</t>
    </rPh>
    <rPh sb="80" eb="82">
      <t>クリイレ</t>
    </rPh>
    <rPh sb="82" eb="83">
      <t>キン</t>
    </rPh>
    <rPh sb="84" eb="86">
      <t>トウニュウ</t>
    </rPh>
    <rPh sb="94" eb="96">
      <t>シュウシ</t>
    </rPh>
    <rPh sb="97" eb="99">
      <t>キンコウ</t>
    </rPh>
    <rPh sb="105" eb="107">
      <t>イッパン</t>
    </rPh>
    <rPh sb="107" eb="109">
      <t>カイケイ</t>
    </rPh>
    <rPh sb="109" eb="111">
      <t>クリイレ</t>
    </rPh>
    <rPh sb="111" eb="112">
      <t>キン</t>
    </rPh>
    <rPh sb="113" eb="115">
      <t>イゾン</t>
    </rPh>
    <rPh sb="117" eb="119">
      <t>ケイエイ</t>
    </rPh>
    <rPh sb="120" eb="122">
      <t>カイゼン</t>
    </rPh>
    <rPh sb="124" eb="126">
      <t>ヒツヨウ</t>
    </rPh>
    <rPh sb="131" eb="134">
      <t>スイセンカ</t>
    </rPh>
    <rPh sb="134" eb="135">
      <t>リツ</t>
    </rPh>
    <rPh sb="136" eb="137">
      <t>ヒク</t>
    </rPh>
    <rPh sb="141" eb="144">
      <t>ゲスイドウ</t>
    </rPh>
    <rPh sb="145" eb="147">
      <t>セツゾク</t>
    </rPh>
    <rPh sb="147" eb="149">
      <t>スイシン</t>
    </rPh>
    <rPh sb="150" eb="152">
      <t>イッソウ</t>
    </rPh>
    <rPh sb="152" eb="154">
      <t>キョウカ</t>
    </rPh>
    <rPh sb="155" eb="158">
      <t>スイセンカ</t>
    </rPh>
    <rPh sb="158" eb="159">
      <t>リツ</t>
    </rPh>
    <rPh sb="160" eb="162">
      <t>コウジョウ</t>
    </rPh>
    <rPh sb="170" eb="172">
      <t>コンゴ</t>
    </rPh>
    <rPh sb="173" eb="175">
      <t>イジ</t>
    </rPh>
    <rPh sb="175" eb="177">
      <t>カンリ</t>
    </rPh>
    <rPh sb="177" eb="178">
      <t>ヒ</t>
    </rPh>
    <rPh sb="179" eb="181">
      <t>ヒヨウ</t>
    </rPh>
    <rPh sb="182" eb="184">
      <t>コウリョ</t>
    </rPh>
    <rPh sb="186" eb="188">
      <t>ゲスイ</t>
    </rPh>
    <rPh sb="188" eb="190">
      <t>ショリ</t>
    </rPh>
    <rPh sb="190" eb="192">
      <t>シセツ</t>
    </rPh>
    <rPh sb="193" eb="196">
      <t>トウハイゴウ</t>
    </rPh>
    <rPh sb="197" eb="199">
      <t>ケントウ</t>
    </rPh>
    <rPh sb="203" eb="205">
      <t>ヒツヨウ</t>
    </rPh>
    <rPh sb="214" eb="215">
      <t>ゲツ</t>
    </rPh>
    <rPh sb="218" eb="219">
      <t>ア</t>
    </rPh>
    <rPh sb="221" eb="224">
      <t>シヨウリョウ</t>
    </rPh>
    <rPh sb="224" eb="226">
      <t>タンカ</t>
    </rPh>
    <rPh sb="230" eb="231">
      <t>エン</t>
    </rPh>
    <rPh sb="234" eb="235">
      <t>ゼイ</t>
    </rPh>
    <rPh sb="235" eb="236">
      <t>ヌ</t>
    </rPh>
    <rPh sb="238" eb="240">
      <t>シタマワ</t>
    </rPh>
    <rPh sb="245" eb="248">
      <t>ゲスイドウ</t>
    </rPh>
    <rPh sb="248" eb="251">
      <t>シヨウリョウ</t>
    </rPh>
    <rPh sb="256" eb="258">
      <t>ミナオ</t>
    </rPh>
    <rPh sb="260" eb="262">
      <t>ケントウ</t>
    </rPh>
    <rPh sb="264" eb="266">
      <t>ヒツヨウ</t>
    </rPh>
    <rPh sb="285" eb="287">
      <t>コンゴ</t>
    </rPh>
    <rPh sb="297" eb="299">
      <t>ケイカク</t>
    </rPh>
    <rPh sb="300" eb="301">
      <t>モト</t>
    </rPh>
    <rPh sb="304" eb="306">
      <t>カンキョ</t>
    </rPh>
    <rPh sb="307" eb="308">
      <t>フク</t>
    </rPh>
    <rPh sb="310" eb="312">
      <t>シセツ</t>
    </rPh>
    <rPh sb="312" eb="314">
      <t>ゼンタイ</t>
    </rPh>
    <rPh sb="315" eb="317">
      <t>カイチク</t>
    </rPh>
    <rPh sb="318" eb="320">
      <t>コウシン</t>
    </rPh>
    <rPh sb="321" eb="324">
      <t>ケイカクテキ</t>
    </rPh>
    <rPh sb="325" eb="327">
      <t>ジッシ</t>
    </rPh>
    <phoneticPr fontId="4"/>
  </si>
  <si>
    <t>①について100％を上回っているが、主要因は一般会計繰入金による収入である。また費用を収益が上回った部分のほとんどが、企業債償還金などの資本的支出の補填財源として利用されているため、内部留保資金が少ない。人口減少による使用料収入の減少や修繕費の増加が見込まれるため対策を行う必要がある。
②0％であるが収支が合わない部分について一般会計繰入金に依存しているためである。
③①のとおり、利益のほとんどが補填財源として使用され流出してしまっている。そのため内部留保資金が少なく、100％を下回っており短期的な支払能力が確保できていない。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⑦類似団体平均より低い結果となっている。人口減少や水洗化率が低いことが要因として挙げられる。接続の推進や処理施設の統廃合等を行い施設利用率を向上させる必要がある。
⑧類似団体平均より低い値となっている。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9" eb="61">
      <t>キギョウ</t>
    </rPh>
    <rPh sb="61" eb="62">
      <t>サイ</t>
    </rPh>
    <rPh sb="62" eb="64">
      <t>ショウカン</t>
    </rPh>
    <rPh sb="64" eb="65">
      <t>キン</t>
    </rPh>
    <rPh sb="68" eb="71">
      <t>シホンテキ</t>
    </rPh>
    <rPh sb="71" eb="73">
      <t>シシュツ</t>
    </rPh>
    <rPh sb="74" eb="76">
      <t>ホテン</t>
    </rPh>
    <rPh sb="76" eb="78">
      <t>ザイゲン</t>
    </rPh>
    <rPh sb="81" eb="83">
      <t>リヨウ</t>
    </rPh>
    <rPh sb="91" eb="93">
      <t>ナイブ</t>
    </rPh>
    <rPh sb="93" eb="95">
      <t>リュウホ</t>
    </rPh>
    <rPh sb="95" eb="97">
      <t>シキン</t>
    </rPh>
    <rPh sb="98" eb="99">
      <t>スク</t>
    </rPh>
    <rPh sb="102" eb="104">
      <t>ジンコウ</t>
    </rPh>
    <rPh sb="104" eb="106">
      <t>ゲンショウ</t>
    </rPh>
    <rPh sb="109" eb="112">
      <t>シヨウリョウ</t>
    </rPh>
    <rPh sb="112" eb="114">
      <t>シュウニュウ</t>
    </rPh>
    <rPh sb="115" eb="117">
      <t>ゲンショウ</t>
    </rPh>
    <rPh sb="118" eb="120">
      <t>シュウゼン</t>
    </rPh>
    <rPh sb="120" eb="121">
      <t>ヒ</t>
    </rPh>
    <rPh sb="122" eb="124">
      <t>ゾウカ</t>
    </rPh>
    <rPh sb="125" eb="127">
      <t>ミコ</t>
    </rPh>
    <rPh sb="132" eb="134">
      <t>タイサク</t>
    </rPh>
    <rPh sb="135" eb="136">
      <t>オコナ</t>
    </rPh>
    <rPh sb="137" eb="139">
      <t>ヒツヨウ</t>
    </rPh>
    <rPh sb="151" eb="153">
      <t>シュウシ</t>
    </rPh>
    <rPh sb="154" eb="155">
      <t>ア</t>
    </rPh>
    <rPh sb="158" eb="160">
      <t>ブブン</t>
    </rPh>
    <rPh sb="164" eb="166">
      <t>イッパン</t>
    </rPh>
    <rPh sb="166" eb="168">
      <t>カイケイ</t>
    </rPh>
    <rPh sb="168" eb="170">
      <t>クリイレ</t>
    </rPh>
    <rPh sb="170" eb="171">
      <t>キン</t>
    </rPh>
    <rPh sb="172" eb="174">
      <t>イゾン</t>
    </rPh>
    <rPh sb="192" eb="194">
      <t>リエキ</t>
    </rPh>
    <rPh sb="207" eb="209">
      <t>シヨウ</t>
    </rPh>
    <rPh sb="226" eb="228">
      <t>ナイブ</t>
    </rPh>
    <rPh sb="228" eb="230">
      <t>リュウホ</t>
    </rPh>
    <rPh sb="230" eb="232">
      <t>シキン</t>
    </rPh>
    <rPh sb="233" eb="234">
      <t>スク</t>
    </rPh>
    <rPh sb="242" eb="244">
      <t>シタマワ</t>
    </rPh>
    <rPh sb="248" eb="251">
      <t>タンキテキ</t>
    </rPh>
    <rPh sb="252" eb="254">
      <t>シハライ</t>
    </rPh>
    <rPh sb="254" eb="256">
      <t>ノウリョク</t>
    </rPh>
    <rPh sb="257" eb="259">
      <t>カクホ</t>
    </rPh>
    <rPh sb="268" eb="270">
      <t>ゼンガク</t>
    </rPh>
    <rPh sb="270" eb="272">
      <t>イッパン</t>
    </rPh>
    <rPh sb="272" eb="274">
      <t>カイケイ</t>
    </rPh>
    <rPh sb="274" eb="276">
      <t>クリイレ</t>
    </rPh>
    <rPh sb="276" eb="277">
      <t>キン</t>
    </rPh>
    <rPh sb="278" eb="280">
      <t>イゾン</t>
    </rPh>
    <rPh sb="282" eb="283">
      <t>カタチ</t>
    </rPh>
    <rPh sb="308" eb="310">
      <t>ケイヒ</t>
    </rPh>
    <rPh sb="311" eb="314">
      <t>シヨウリョウ</t>
    </rPh>
    <rPh sb="315" eb="316">
      <t>マカナ</t>
    </rPh>
    <rPh sb="322" eb="323">
      <t>マカナ</t>
    </rPh>
    <rPh sb="328" eb="330">
      <t>ブブン</t>
    </rPh>
    <rPh sb="335" eb="337">
      <t>イッパン</t>
    </rPh>
    <rPh sb="337" eb="339">
      <t>カイケイ</t>
    </rPh>
    <rPh sb="339" eb="341">
      <t>クリイレ</t>
    </rPh>
    <rPh sb="341" eb="342">
      <t>キン</t>
    </rPh>
    <rPh sb="343" eb="345">
      <t>ジュウトウ</t>
    </rPh>
    <rPh sb="351" eb="354">
      <t>スイセンカ</t>
    </rPh>
    <rPh sb="354" eb="355">
      <t>リツ</t>
    </rPh>
    <rPh sb="356" eb="358">
      <t>コウジョウ</t>
    </rPh>
    <rPh sb="360" eb="362">
      <t>ユウシュウ</t>
    </rPh>
    <rPh sb="362" eb="364">
      <t>スイリョウ</t>
    </rPh>
    <rPh sb="365" eb="367">
      <t>ゾウカ</t>
    </rPh>
    <rPh sb="379" eb="381">
      <t>オスイ</t>
    </rPh>
    <rPh sb="381" eb="383">
      <t>ショリ</t>
    </rPh>
    <rPh sb="383" eb="384">
      <t>ヒ</t>
    </rPh>
    <rPh sb="385" eb="386">
      <t>ヘ</t>
    </rPh>
    <rPh sb="388" eb="390">
      <t>ホウホウ</t>
    </rPh>
    <rPh sb="391" eb="393">
      <t>ケントウ</t>
    </rPh>
    <rPh sb="395" eb="397">
      <t>イッパン</t>
    </rPh>
    <rPh sb="397" eb="399">
      <t>カイケイ</t>
    </rPh>
    <rPh sb="400" eb="402">
      <t>イゾン</t>
    </rPh>
    <rPh sb="404" eb="406">
      <t>ダッキャク</t>
    </rPh>
    <rPh sb="408" eb="410">
      <t>ヒツヨウ</t>
    </rPh>
    <rPh sb="424" eb="425">
      <t>ヒク</t>
    </rPh>
    <rPh sb="435" eb="437">
      <t>ジンコウ</t>
    </rPh>
    <rPh sb="437" eb="439">
      <t>ゲンショウ</t>
    </rPh>
    <rPh sb="440" eb="443">
      <t>スイセンカ</t>
    </rPh>
    <rPh sb="443" eb="444">
      <t>リツ</t>
    </rPh>
    <rPh sb="445" eb="446">
      <t>ヒク</t>
    </rPh>
    <rPh sb="450" eb="452">
      <t>ヨウイン</t>
    </rPh>
    <rPh sb="455" eb="456">
      <t>ア</t>
    </rPh>
    <rPh sb="461" eb="463">
      <t>セツゾク</t>
    </rPh>
    <rPh sb="464" eb="466">
      <t>スイシン</t>
    </rPh>
    <rPh sb="467" eb="469">
      <t>ショリ</t>
    </rPh>
    <rPh sb="469" eb="471">
      <t>シセツ</t>
    </rPh>
    <rPh sb="472" eb="475">
      <t>トウハイゴウ</t>
    </rPh>
    <rPh sb="475" eb="476">
      <t>トウ</t>
    </rPh>
    <rPh sb="477" eb="478">
      <t>オコナ</t>
    </rPh>
    <rPh sb="479" eb="481">
      <t>シセツ</t>
    </rPh>
    <rPh sb="481" eb="483">
      <t>リヨウ</t>
    </rPh>
    <rPh sb="483" eb="484">
      <t>リツ</t>
    </rPh>
    <rPh sb="485" eb="487">
      <t>コウジョウ</t>
    </rPh>
    <rPh sb="490" eb="492">
      <t>ヒツヨウ</t>
    </rPh>
    <rPh sb="498" eb="500">
      <t>ルイジ</t>
    </rPh>
    <rPh sb="500" eb="502">
      <t>ダンタイ</t>
    </rPh>
    <rPh sb="502" eb="504">
      <t>ヘイキン</t>
    </rPh>
    <rPh sb="506" eb="507">
      <t>ヒク</t>
    </rPh>
    <rPh sb="508" eb="509">
      <t>アタイ</t>
    </rPh>
    <rPh sb="516" eb="518">
      <t>トウシ</t>
    </rPh>
    <rPh sb="519" eb="522">
      <t>コウレイシャ</t>
    </rPh>
    <rPh sb="522" eb="524">
      <t>セタイ</t>
    </rPh>
    <rPh sb="525" eb="527">
      <t>ワリアイ</t>
    </rPh>
    <rPh sb="528" eb="529">
      <t>オオ</t>
    </rPh>
    <rPh sb="532" eb="535">
      <t>ゲスイドウ</t>
    </rPh>
    <rPh sb="536" eb="538">
      <t>セツゾク</t>
    </rPh>
    <rPh sb="543" eb="544">
      <t>タク</t>
    </rPh>
    <rPh sb="544" eb="545">
      <t>ナイ</t>
    </rPh>
    <rPh sb="545" eb="547">
      <t>ハイカン</t>
    </rPh>
    <rPh sb="547" eb="549">
      <t>コウジ</t>
    </rPh>
    <rPh sb="550" eb="553">
      <t>セッキョクテキ</t>
    </rPh>
    <rPh sb="554" eb="555">
      <t>オコナ</t>
    </rPh>
    <rPh sb="563" eb="564">
      <t>カンガ</t>
    </rPh>
    <rPh sb="568" eb="571">
      <t>ミセツゾク</t>
    </rPh>
    <rPh sb="572" eb="574">
      <t>カタガタ</t>
    </rPh>
    <rPh sb="583" eb="584">
      <t>オコナ</t>
    </rPh>
    <rPh sb="588" eb="5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</si>
</sst>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E5-427C-A279-57C19D1F9F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0.32</c:v>
                </c:pt>
                <c:pt idx="4">
                  <c:v>0.1</c:v>
                </c:pt>
              </c:numCache>
            </c:numRef>
          </c:val>
          <c:smooth val="0"/>
          <c:extLst>
            <c:ext xmlns:c16="http://schemas.microsoft.com/office/drawing/2014/chart" uri="{C3380CC4-5D6E-409C-BE32-E72D297353CC}">
              <c16:uniqueId val="{00000001-31E5-427C-A279-57C19D1F9F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28.93</c:v>
                </c:pt>
                <c:pt idx="3">
                  <c:v>24.35</c:v>
                </c:pt>
                <c:pt idx="4">
                  <c:v>27.54</c:v>
                </c:pt>
              </c:numCache>
            </c:numRef>
          </c:val>
          <c:extLst>
            <c:ext xmlns:c16="http://schemas.microsoft.com/office/drawing/2014/chart" uri="{C3380CC4-5D6E-409C-BE32-E72D297353CC}">
              <c16:uniqueId val="{00000000-68BF-43C1-BFFB-C83223A858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49.27</c:v>
                </c:pt>
                <c:pt idx="3">
                  <c:v>49.47</c:v>
                </c:pt>
                <c:pt idx="4">
                  <c:v>48.19</c:v>
                </c:pt>
              </c:numCache>
            </c:numRef>
          </c:val>
          <c:smooth val="0"/>
          <c:extLst>
            <c:ext xmlns:c16="http://schemas.microsoft.com/office/drawing/2014/chart" uri="{C3380CC4-5D6E-409C-BE32-E72D297353CC}">
              <c16:uniqueId val="{00000001-68BF-43C1-BFFB-C83223A858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59.7</c:v>
                </c:pt>
                <c:pt idx="3">
                  <c:v>50.91</c:v>
                </c:pt>
                <c:pt idx="4">
                  <c:v>56.02</c:v>
                </c:pt>
              </c:numCache>
            </c:numRef>
          </c:val>
          <c:extLst>
            <c:ext xmlns:c16="http://schemas.microsoft.com/office/drawing/2014/chart" uri="{C3380CC4-5D6E-409C-BE32-E72D297353CC}">
              <c16:uniqueId val="{00000000-A10C-4849-9781-8031D43BAF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83.16</c:v>
                </c:pt>
                <c:pt idx="3">
                  <c:v>82.06</c:v>
                </c:pt>
                <c:pt idx="4">
                  <c:v>82.26</c:v>
                </c:pt>
              </c:numCache>
            </c:numRef>
          </c:val>
          <c:smooth val="0"/>
          <c:extLst>
            <c:ext xmlns:c16="http://schemas.microsoft.com/office/drawing/2014/chart" uri="{C3380CC4-5D6E-409C-BE32-E72D297353CC}">
              <c16:uniqueId val="{00000001-A10C-4849-9781-8031D43BAF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135.72999999999999</c:v>
                </c:pt>
                <c:pt idx="3">
                  <c:v>128.4</c:v>
                </c:pt>
                <c:pt idx="4">
                  <c:v>121.03</c:v>
                </c:pt>
              </c:numCache>
            </c:numRef>
          </c:val>
          <c:extLst>
            <c:ext xmlns:c16="http://schemas.microsoft.com/office/drawing/2014/chart" uri="{C3380CC4-5D6E-409C-BE32-E72D297353CC}">
              <c16:uniqueId val="{00000000-054D-434D-96E8-D3EF4064DD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109.21</c:v>
                </c:pt>
                <c:pt idx="3">
                  <c:v>107.81</c:v>
                </c:pt>
                <c:pt idx="4">
                  <c:v>107.54</c:v>
                </c:pt>
              </c:numCache>
            </c:numRef>
          </c:val>
          <c:smooth val="0"/>
          <c:extLst>
            <c:ext xmlns:c16="http://schemas.microsoft.com/office/drawing/2014/chart" uri="{C3380CC4-5D6E-409C-BE32-E72D297353CC}">
              <c16:uniqueId val="{00000001-054D-434D-96E8-D3EF4064DD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29.07</c:v>
                </c:pt>
                <c:pt idx="3">
                  <c:v>31.07</c:v>
                </c:pt>
                <c:pt idx="4">
                  <c:v>33.1</c:v>
                </c:pt>
              </c:numCache>
            </c:numRef>
          </c:val>
          <c:extLst>
            <c:ext xmlns:c16="http://schemas.microsoft.com/office/drawing/2014/chart" uri="{C3380CC4-5D6E-409C-BE32-E72D297353CC}">
              <c16:uniqueId val="{00000000-BEB2-4410-9497-E03A4535A9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c:v>
                </c:pt>
                <c:pt idx="3">
                  <c:v>19.93</c:v>
                </c:pt>
                <c:pt idx="4">
                  <c:v>21.94</c:v>
                </c:pt>
              </c:numCache>
            </c:numRef>
          </c:val>
          <c:smooth val="0"/>
          <c:extLst>
            <c:ext xmlns:c16="http://schemas.microsoft.com/office/drawing/2014/chart" uri="{C3380CC4-5D6E-409C-BE32-E72D297353CC}">
              <c16:uniqueId val="{00000001-BEB2-4410-9497-E03A4535A9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E4-4A8E-B60A-30CEE2161B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2E4-4A8E-B60A-30CEE2161B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9E0-4E36-8230-CFDD287C1C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15.73</c:v>
                </c:pt>
                <c:pt idx="3">
                  <c:v>18.2</c:v>
                </c:pt>
                <c:pt idx="4">
                  <c:v>19.059999999999999</c:v>
                </c:pt>
              </c:numCache>
            </c:numRef>
          </c:val>
          <c:smooth val="0"/>
          <c:extLst>
            <c:ext xmlns:c16="http://schemas.microsoft.com/office/drawing/2014/chart" uri="{C3380CC4-5D6E-409C-BE32-E72D297353CC}">
              <c16:uniqueId val="{00000001-A9E0-4E36-8230-CFDD287C1C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44.77</c:v>
                </c:pt>
                <c:pt idx="3">
                  <c:v>21.86</c:v>
                </c:pt>
                <c:pt idx="4">
                  <c:v>14.79</c:v>
                </c:pt>
              </c:numCache>
            </c:numRef>
          </c:val>
          <c:extLst>
            <c:ext xmlns:c16="http://schemas.microsoft.com/office/drawing/2014/chart" uri="{C3380CC4-5D6E-409C-BE32-E72D297353CC}">
              <c16:uniqueId val="{00000000-346A-47AB-AFCA-6667EAE279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57.26</c:v>
                </c:pt>
                <c:pt idx="3">
                  <c:v>48.56</c:v>
                </c:pt>
                <c:pt idx="4">
                  <c:v>47.58</c:v>
                </c:pt>
              </c:numCache>
            </c:numRef>
          </c:val>
          <c:smooth val="0"/>
          <c:extLst>
            <c:ext xmlns:c16="http://schemas.microsoft.com/office/drawing/2014/chart" uri="{C3380CC4-5D6E-409C-BE32-E72D297353CC}">
              <c16:uniqueId val="{00000001-346A-47AB-AFCA-6667EAE279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E9-40CE-B93E-EF863856B7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1130.42</c:v>
                </c:pt>
                <c:pt idx="3">
                  <c:v>1245.0999999999999</c:v>
                </c:pt>
                <c:pt idx="4">
                  <c:v>1108.8</c:v>
                </c:pt>
              </c:numCache>
            </c:numRef>
          </c:val>
          <c:smooth val="0"/>
          <c:extLst>
            <c:ext xmlns:c16="http://schemas.microsoft.com/office/drawing/2014/chart" uri="{C3380CC4-5D6E-409C-BE32-E72D297353CC}">
              <c16:uniqueId val="{00000001-D1E9-40CE-B93E-EF863856B7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60.66</c:v>
                </c:pt>
                <c:pt idx="3">
                  <c:v>52</c:v>
                </c:pt>
                <c:pt idx="4">
                  <c:v>57.35</c:v>
                </c:pt>
              </c:numCache>
            </c:numRef>
          </c:val>
          <c:extLst>
            <c:ext xmlns:c16="http://schemas.microsoft.com/office/drawing/2014/chart" uri="{C3380CC4-5D6E-409C-BE32-E72D297353CC}">
              <c16:uniqueId val="{00000000-2BA1-4C59-872B-55B358F674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74.17</c:v>
                </c:pt>
                <c:pt idx="3">
                  <c:v>79.77</c:v>
                </c:pt>
                <c:pt idx="4">
                  <c:v>79.63</c:v>
                </c:pt>
              </c:numCache>
            </c:numRef>
          </c:val>
          <c:smooth val="0"/>
          <c:extLst>
            <c:ext xmlns:c16="http://schemas.microsoft.com/office/drawing/2014/chart" uri="{C3380CC4-5D6E-409C-BE32-E72D297353CC}">
              <c16:uniqueId val="{00000001-2BA1-4C59-872B-55B358F674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247.23</c:v>
                </c:pt>
                <c:pt idx="3">
                  <c:v>276.49</c:v>
                </c:pt>
                <c:pt idx="4">
                  <c:v>260</c:v>
                </c:pt>
              </c:numCache>
            </c:numRef>
          </c:val>
          <c:extLst>
            <c:ext xmlns:c16="http://schemas.microsoft.com/office/drawing/2014/chart" uri="{C3380CC4-5D6E-409C-BE32-E72D297353CC}">
              <c16:uniqueId val="{00000000-27A4-4333-AAEA-B06C920C72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230.95</c:v>
                </c:pt>
                <c:pt idx="3">
                  <c:v>214.56</c:v>
                </c:pt>
                <c:pt idx="4">
                  <c:v>213.66</c:v>
                </c:pt>
              </c:numCache>
            </c:numRef>
          </c:val>
          <c:smooth val="0"/>
          <c:extLst>
            <c:ext xmlns:c16="http://schemas.microsoft.com/office/drawing/2014/chart" uri="{C3380CC4-5D6E-409C-BE32-E72D297353CC}">
              <c16:uniqueId val="{00000001-27A4-4333-AAEA-B06C920C72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稲敷市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39111</v>
      </c>
      <c r="AM8" s="42"/>
      <c r="AN8" s="42"/>
      <c r="AO8" s="42"/>
      <c r="AP8" s="42"/>
      <c r="AQ8" s="42"/>
      <c r="AR8" s="42"/>
      <c r="AS8" s="42"/>
      <c r="AT8" s="35">
        <f>データ!T6</f>
        <v>205.81</v>
      </c>
      <c r="AU8" s="35"/>
      <c r="AV8" s="35"/>
      <c r="AW8" s="35"/>
      <c r="AX8" s="35"/>
      <c r="AY8" s="35"/>
      <c r="AZ8" s="35"/>
      <c r="BA8" s="35"/>
      <c r="BB8" s="35">
        <f>データ!U6</f>
        <v>190.03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68.75</v>
      </c>
      <c r="J10" s="35"/>
      <c r="K10" s="35"/>
      <c r="L10" s="35"/>
      <c r="M10" s="35"/>
      <c r="N10" s="35"/>
      <c r="O10" s="35"/>
      <c r="P10" s="35">
        <f>データ!P6</f>
        <v>12.31</v>
      </c>
      <c r="Q10" s="35"/>
      <c r="R10" s="35"/>
      <c r="S10" s="35"/>
      <c r="T10" s="35"/>
      <c r="U10" s="35"/>
      <c r="V10" s="35"/>
      <c r="W10" s="35">
        <f>データ!Q6</f>
        <v>83.45</v>
      </c>
      <c r="X10" s="35"/>
      <c r="Y10" s="35"/>
      <c r="Z10" s="35"/>
      <c r="AA10" s="35"/>
      <c r="AB10" s="35"/>
      <c r="AC10" s="35"/>
      <c r="AD10" s="42">
        <f>データ!R6</f>
        <v>3080</v>
      </c>
      <c r="AE10" s="42"/>
      <c r="AF10" s="42"/>
      <c r="AG10" s="42"/>
      <c r="AH10" s="42"/>
      <c r="AI10" s="42"/>
      <c r="AJ10" s="42"/>
      <c r="AK10" s="2"/>
      <c r="AL10" s="42">
        <f>データ!V6</f>
        <v>4775</v>
      </c>
      <c r="AM10" s="42"/>
      <c r="AN10" s="42"/>
      <c r="AO10" s="42"/>
      <c r="AP10" s="42"/>
      <c r="AQ10" s="42"/>
      <c r="AR10" s="42"/>
      <c r="AS10" s="42"/>
      <c r="AT10" s="35">
        <f>データ!W6</f>
        <v>2.79</v>
      </c>
      <c r="AU10" s="35"/>
      <c r="AV10" s="35"/>
      <c r="AW10" s="35"/>
      <c r="AX10" s="35"/>
      <c r="AY10" s="35"/>
      <c r="AZ10" s="35"/>
      <c r="BA10" s="35"/>
      <c r="BB10" s="35">
        <f>データ!X6</f>
        <v>1711.47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DzoOanvlP1NVdO6XejvIullw2p71rgeoewK98Oc+lf+cdxVoR/o1sF5xo0eBZ+RpEXgFJCxDa6QOL+eNjdQvQ==" saltValue="ERsccGu/KzneX9Hs/+cQ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82295</v>
      </c>
      <c r="D6" s="19">
        <f t="shared" si="3"/>
        <v>46</v>
      </c>
      <c r="E6" s="19">
        <f t="shared" si="3"/>
        <v>17</v>
      </c>
      <c r="F6" s="19">
        <f t="shared" si="3"/>
        <v>1</v>
      </c>
      <c r="G6" s="19">
        <f t="shared" si="3"/>
        <v>0</v>
      </c>
      <c r="H6" s="19" t="str">
        <f t="shared" si="3"/>
        <v>茨城県　稲敷市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68.75</v>
      </c>
      <c r="P6" s="20">
        <f t="shared" si="3"/>
        <v>12.31</v>
      </c>
      <c r="Q6" s="20">
        <f t="shared" si="3"/>
        <v>83.45</v>
      </c>
      <c r="R6" s="20">
        <f t="shared" si="3"/>
        <v>3080</v>
      </c>
      <c r="S6" s="20">
        <f t="shared" si="3"/>
        <v>39111</v>
      </c>
      <c r="T6" s="20">
        <f t="shared" si="3"/>
        <v>205.81</v>
      </c>
      <c r="U6" s="20">
        <f t="shared" si="3"/>
        <v>190.03</v>
      </c>
      <c r="V6" s="20">
        <f t="shared" si="3"/>
        <v>4775</v>
      </c>
      <c r="W6" s="20">
        <f t="shared" si="3"/>
        <v>2.79</v>
      </c>
      <c r="X6" s="20">
        <f t="shared" si="3"/>
        <v>1711.47</v>
      </c>
      <c r="Y6" s="21" t="str">
        <f>IF(Y7="",NA(),Y7)</f>
        <v>-</v>
      </c>
      <c r="Z6" s="21" t="str">
        <f t="shared" ref="Z6:AH6" si="4">IF(Z7="",NA(),Z7)</f>
        <v>-</v>
      </c>
      <c r="AA6" s="21">
        <f t="shared" si="4"/>
        <v>135.72999999999999</v>
      </c>
      <c r="AB6" s="21">
        <f t="shared" si="4"/>
        <v>128.4</v>
      </c>
      <c r="AC6" s="21">
        <f t="shared" si="4"/>
        <v>121.03</v>
      </c>
      <c r="AD6" s="21" t="str">
        <f t="shared" si="4"/>
        <v>-</v>
      </c>
      <c r="AE6" s="21" t="str">
        <f t="shared" si="4"/>
        <v>-</v>
      </c>
      <c r="AF6" s="21">
        <f t="shared" si="4"/>
        <v>109.21</v>
      </c>
      <c r="AG6" s="21">
        <f t="shared" si="4"/>
        <v>107.81</v>
      </c>
      <c r="AH6" s="21">
        <f t="shared" si="4"/>
        <v>107.54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15.73</v>
      </c>
      <c r="AR6" s="21">
        <f t="shared" si="5"/>
        <v>18.2</v>
      </c>
      <c r="AS6" s="21">
        <f t="shared" si="5"/>
        <v>19.059999999999999</v>
      </c>
      <c r="AT6" s="20" t="str">
        <f>IF(AT7="","",IF(AT7="-","【-】","【"&amp;SUBSTITUTE(TEXT(AT7,"#,##0.00"),"-","△")&amp;"】"))</f>
        <v>【3.09】</v>
      </c>
      <c r="AU6" s="21" t="str">
        <f>IF(AU7="",NA(),AU7)</f>
        <v>-</v>
      </c>
      <c r="AV6" s="21" t="str">
        <f t="shared" ref="AV6:BD6" si="6">IF(AV7="",NA(),AV7)</f>
        <v>-</v>
      </c>
      <c r="AW6" s="21">
        <f t="shared" si="6"/>
        <v>44.77</v>
      </c>
      <c r="AX6" s="21">
        <f t="shared" si="6"/>
        <v>21.86</v>
      </c>
      <c r="AY6" s="21">
        <f t="shared" si="6"/>
        <v>14.79</v>
      </c>
      <c r="AZ6" s="21" t="str">
        <f t="shared" si="6"/>
        <v>-</v>
      </c>
      <c r="BA6" s="21" t="str">
        <f t="shared" si="6"/>
        <v>-</v>
      </c>
      <c r="BB6" s="21">
        <f t="shared" si="6"/>
        <v>57.26</v>
      </c>
      <c r="BC6" s="21">
        <f t="shared" si="6"/>
        <v>48.56</v>
      </c>
      <c r="BD6" s="21">
        <f t="shared" si="6"/>
        <v>47.58</v>
      </c>
      <c r="BE6" s="20" t="str">
        <f>IF(BE7="","",IF(BE7="-","【-】","【"&amp;SUBSTITUTE(TEXT(BE7,"#,##0.00"),"-","△")&amp;"】"))</f>
        <v>【71.39】</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1130.42</v>
      </c>
      <c r="BN6" s="21">
        <f t="shared" si="7"/>
        <v>1245.0999999999999</v>
      </c>
      <c r="BO6" s="21">
        <f t="shared" si="7"/>
        <v>1108.8</v>
      </c>
      <c r="BP6" s="20" t="str">
        <f>IF(BP7="","",IF(BP7="-","【-】","【"&amp;SUBSTITUTE(TEXT(BP7,"#,##0.00"),"-","△")&amp;"】"))</f>
        <v>【669.11】</v>
      </c>
      <c r="BQ6" s="21" t="str">
        <f>IF(BQ7="",NA(),BQ7)</f>
        <v>-</v>
      </c>
      <c r="BR6" s="21" t="str">
        <f t="shared" ref="BR6:BZ6" si="8">IF(BR7="",NA(),BR7)</f>
        <v>-</v>
      </c>
      <c r="BS6" s="21">
        <f t="shared" si="8"/>
        <v>60.66</v>
      </c>
      <c r="BT6" s="21">
        <f t="shared" si="8"/>
        <v>52</v>
      </c>
      <c r="BU6" s="21">
        <f t="shared" si="8"/>
        <v>57.35</v>
      </c>
      <c r="BV6" s="21" t="str">
        <f t="shared" si="8"/>
        <v>-</v>
      </c>
      <c r="BW6" s="21" t="str">
        <f t="shared" si="8"/>
        <v>-</v>
      </c>
      <c r="BX6" s="21">
        <f t="shared" si="8"/>
        <v>74.17</v>
      </c>
      <c r="BY6" s="21">
        <f t="shared" si="8"/>
        <v>79.77</v>
      </c>
      <c r="BZ6" s="21">
        <f t="shared" si="8"/>
        <v>79.63</v>
      </c>
      <c r="CA6" s="20" t="str">
        <f>IF(CA7="","",IF(CA7="-","【-】","【"&amp;SUBSTITUTE(TEXT(CA7,"#,##0.00"),"-","△")&amp;"】"))</f>
        <v>【99.73】</v>
      </c>
      <c r="CB6" s="21" t="str">
        <f>IF(CB7="",NA(),CB7)</f>
        <v>-</v>
      </c>
      <c r="CC6" s="21" t="str">
        <f t="shared" ref="CC6:CK6" si="9">IF(CC7="",NA(),CC7)</f>
        <v>-</v>
      </c>
      <c r="CD6" s="21">
        <f t="shared" si="9"/>
        <v>247.23</v>
      </c>
      <c r="CE6" s="21">
        <f t="shared" si="9"/>
        <v>276.49</v>
      </c>
      <c r="CF6" s="21">
        <f t="shared" si="9"/>
        <v>260</v>
      </c>
      <c r="CG6" s="21" t="str">
        <f t="shared" si="9"/>
        <v>-</v>
      </c>
      <c r="CH6" s="21" t="str">
        <f t="shared" si="9"/>
        <v>-</v>
      </c>
      <c r="CI6" s="21">
        <f t="shared" si="9"/>
        <v>230.95</v>
      </c>
      <c r="CJ6" s="21">
        <f t="shared" si="9"/>
        <v>214.56</v>
      </c>
      <c r="CK6" s="21">
        <f t="shared" si="9"/>
        <v>213.66</v>
      </c>
      <c r="CL6" s="20" t="str">
        <f>IF(CL7="","",IF(CL7="-","【-】","【"&amp;SUBSTITUTE(TEXT(CL7,"#,##0.00"),"-","△")&amp;"】"))</f>
        <v>【134.98】</v>
      </c>
      <c r="CM6" s="21" t="str">
        <f>IF(CM7="",NA(),CM7)</f>
        <v>-</v>
      </c>
      <c r="CN6" s="21" t="str">
        <f t="shared" ref="CN6:CV6" si="10">IF(CN7="",NA(),CN7)</f>
        <v>-</v>
      </c>
      <c r="CO6" s="21">
        <f t="shared" si="10"/>
        <v>28.93</v>
      </c>
      <c r="CP6" s="21">
        <f t="shared" si="10"/>
        <v>24.35</v>
      </c>
      <c r="CQ6" s="21">
        <f t="shared" si="10"/>
        <v>27.54</v>
      </c>
      <c r="CR6" s="21" t="str">
        <f t="shared" si="10"/>
        <v>-</v>
      </c>
      <c r="CS6" s="21" t="str">
        <f t="shared" si="10"/>
        <v>-</v>
      </c>
      <c r="CT6" s="21">
        <f t="shared" si="10"/>
        <v>49.27</v>
      </c>
      <c r="CU6" s="21">
        <f t="shared" si="10"/>
        <v>49.47</v>
      </c>
      <c r="CV6" s="21">
        <f t="shared" si="10"/>
        <v>48.19</v>
      </c>
      <c r="CW6" s="20" t="str">
        <f>IF(CW7="","",IF(CW7="-","【-】","【"&amp;SUBSTITUTE(TEXT(CW7,"#,##0.00"),"-","△")&amp;"】"))</f>
        <v>【59.99】</v>
      </c>
      <c r="CX6" s="21" t="str">
        <f>IF(CX7="",NA(),CX7)</f>
        <v>-</v>
      </c>
      <c r="CY6" s="21" t="str">
        <f t="shared" ref="CY6:DG6" si="11">IF(CY7="",NA(),CY7)</f>
        <v>-</v>
      </c>
      <c r="CZ6" s="21">
        <f t="shared" si="11"/>
        <v>59.7</v>
      </c>
      <c r="DA6" s="21">
        <f t="shared" si="11"/>
        <v>50.91</v>
      </c>
      <c r="DB6" s="21">
        <f t="shared" si="11"/>
        <v>56.02</v>
      </c>
      <c r="DC6" s="21" t="str">
        <f t="shared" si="11"/>
        <v>-</v>
      </c>
      <c r="DD6" s="21" t="str">
        <f t="shared" si="11"/>
        <v>-</v>
      </c>
      <c r="DE6" s="21">
        <f t="shared" si="11"/>
        <v>83.16</v>
      </c>
      <c r="DF6" s="21">
        <f t="shared" si="11"/>
        <v>82.06</v>
      </c>
      <c r="DG6" s="21">
        <f t="shared" si="11"/>
        <v>82.26</v>
      </c>
      <c r="DH6" s="20" t="str">
        <f>IF(DH7="","",IF(DH7="-","【-】","【"&amp;SUBSTITUTE(TEXT(DH7,"#,##0.00"),"-","△")&amp;"】"))</f>
        <v>【95.72】</v>
      </c>
      <c r="DI6" s="21" t="str">
        <f>IF(DI7="",NA(),DI7)</f>
        <v>-</v>
      </c>
      <c r="DJ6" s="21" t="str">
        <f t="shared" ref="DJ6:DR6" si="12">IF(DJ7="",NA(),DJ7)</f>
        <v>-</v>
      </c>
      <c r="DK6" s="21">
        <f t="shared" si="12"/>
        <v>29.07</v>
      </c>
      <c r="DL6" s="21">
        <f t="shared" si="12"/>
        <v>31.07</v>
      </c>
      <c r="DM6" s="21">
        <f t="shared" si="12"/>
        <v>33.1</v>
      </c>
      <c r="DN6" s="21" t="str">
        <f t="shared" si="12"/>
        <v>-</v>
      </c>
      <c r="DO6" s="21" t="str">
        <f t="shared" si="12"/>
        <v>-</v>
      </c>
      <c r="DP6" s="21">
        <f t="shared" si="12"/>
        <v>24.1</v>
      </c>
      <c r="DQ6" s="21">
        <f t="shared" si="12"/>
        <v>19.93</v>
      </c>
      <c r="DR6" s="21">
        <f t="shared" si="12"/>
        <v>21.94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0.32</v>
      </c>
      <c r="EN6" s="21">
        <f t="shared" si="14"/>
        <v>0.1</v>
      </c>
      <c r="EO6" s="20" t="str">
        <f>IF(EO7="","",IF(EO7="-","【-】","【"&amp;SUBSTITUTE(TEXT(EO7,"#,##0.00"),"-","△")&amp;"】"))</f>
        <v>【0.24】</v>
      </c>
    </row>
    <row r="7" spans="1:148" s="22" customFormat="1" x14ac:dyDescent="0.15">
      <c r="A7" s="14"/>
      <c r="B7" s="23">
        <v>2021</v>
      </c>
      <c r="C7" s="23">
        <v>82295</v>
      </c>
      <c r="D7" s="23">
        <v>46</v>
      </c>
      <c r="E7" s="23">
        <v>17</v>
      </c>
      <c r="F7" s="23">
        <v>1</v>
      </c>
      <c r="G7" s="23">
        <v>0</v>
      </c>
      <c r="H7" s="23" t="s">
        <v>96</v>
      </c>
      <c r="I7" s="23" t="s">
        <v>97</v>
      </c>
      <c r="J7" s="23" t="s">
        <v>98</v>
      </c>
      <c r="K7" s="23" t="s">
        <v>99</v>
      </c>
      <c r="L7" s="23" t="s">
        <v>100</v>
      </c>
      <c r="M7" s="23" t="s">
        <v>101</v>
      </c>
      <c r="N7" s="24" t="s">
        <v>102</v>
      </c>
      <c r="O7" s="24">
        <v>68.75</v>
      </c>
      <c r="P7" s="24">
        <v>12.31</v>
      </c>
      <c r="Q7" s="24">
        <v>83.45</v>
      </c>
      <c r="R7" s="24">
        <v>3080</v>
      </c>
      <c r="S7" s="24">
        <v>39111</v>
      </c>
      <c r="T7" s="24">
        <v>205.81</v>
      </c>
      <c r="U7" s="24">
        <v>190.03</v>
      </c>
      <c r="V7" s="24">
        <v>4775</v>
      </c>
      <c r="W7" s="24">
        <v>2.79</v>
      </c>
      <c r="X7" s="24">
        <v>1711.47</v>
      </c>
      <c r="Y7" s="24" t="s">
        <v>102</v>
      </c>
      <c r="Z7" s="24" t="s">
        <v>102</v>
      </c>
      <c r="AA7" s="24">
        <v>135.72999999999999</v>
      </c>
      <c r="AB7" s="24">
        <v>128.4</v>
      </c>
      <c r="AC7" s="24">
        <v>121.03</v>
      </c>
      <c r="AD7" s="24" t="s">
        <v>102</v>
      </c>
      <c r="AE7" s="24" t="s">
        <v>102</v>
      </c>
      <c r="AF7" s="24">
        <v>109.21</v>
      </c>
      <c r="AG7" s="24">
        <v>107.81</v>
      </c>
      <c r="AH7" s="24">
        <v>107.54</v>
      </c>
      <c r="AI7" s="24">
        <v>107.02</v>
      </c>
      <c r="AJ7" s="24" t="s">
        <v>102</v>
      </c>
      <c r="AK7" s="24" t="s">
        <v>102</v>
      </c>
      <c r="AL7" s="24">
        <v>0</v>
      </c>
      <c r="AM7" s="24">
        <v>0</v>
      </c>
      <c r="AN7" s="24">
        <v>0</v>
      </c>
      <c r="AO7" s="24" t="s">
        <v>102</v>
      </c>
      <c r="AP7" s="24" t="s">
        <v>102</v>
      </c>
      <c r="AQ7" s="24">
        <v>15.73</v>
      </c>
      <c r="AR7" s="24">
        <v>18.2</v>
      </c>
      <c r="AS7" s="24">
        <v>19.059999999999999</v>
      </c>
      <c r="AT7" s="24">
        <v>3.09</v>
      </c>
      <c r="AU7" s="24" t="s">
        <v>102</v>
      </c>
      <c r="AV7" s="24" t="s">
        <v>102</v>
      </c>
      <c r="AW7" s="24">
        <v>44.77</v>
      </c>
      <c r="AX7" s="24">
        <v>21.86</v>
      </c>
      <c r="AY7" s="24">
        <v>14.79</v>
      </c>
      <c r="AZ7" s="24" t="s">
        <v>102</v>
      </c>
      <c r="BA7" s="24" t="s">
        <v>102</v>
      </c>
      <c r="BB7" s="24">
        <v>57.26</v>
      </c>
      <c r="BC7" s="24">
        <v>48.56</v>
      </c>
      <c r="BD7" s="24">
        <v>47.58</v>
      </c>
      <c r="BE7" s="24">
        <v>71.39</v>
      </c>
      <c r="BF7" s="24" t="s">
        <v>102</v>
      </c>
      <c r="BG7" s="24" t="s">
        <v>102</v>
      </c>
      <c r="BH7" s="24">
        <v>0</v>
      </c>
      <c r="BI7" s="24">
        <v>0</v>
      </c>
      <c r="BJ7" s="24">
        <v>0</v>
      </c>
      <c r="BK7" s="24" t="s">
        <v>102</v>
      </c>
      <c r="BL7" s="24" t="s">
        <v>102</v>
      </c>
      <c r="BM7" s="24">
        <v>1130.42</v>
      </c>
      <c r="BN7" s="24">
        <v>1245.0999999999999</v>
      </c>
      <c r="BO7" s="24">
        <v>1108.8</v>
      </c>
      <c r="BP7" s="24">
        <v>669.11</v>
      </c>
      <c r="BQ7" s="24" t="s">
        <v>102</v>
      </c>
      <c r="BR7" s="24" t="s">
        <v>102</v>
      </c>
      <c r="BS7" s="24">
        <v>60.66</v>
      </c>
      <c r="BT7" s="24">
        <v>52</v>
      </c>
      <c r="BU7" s="24">
        <v>57.35</v>
      </c>
      <c r="BV7" s="24" t="s">
        <v>102</v>
      </c>
      <c r="BW7" s="24" t="s">
        <v>102</v>
      </c>
      <c r="BX7" s="24">
        <v>74.17</v>
      </c>
      <c r="BY7" s="24">
        <v>79.77</v>
      </c>
      <c r="BZ7" s="24">
        <v>79.63</v>
      </c>
      <c r="CA7" s="24">
        <v>99.73</v>
      </c>
      <c r="CB7" s="24" t="s">
        <v>102</v>
      </c>
      <c r="CC7" s="24" t="s">
        <v>102</v>
      </c>
      <c r="CD7" s="24">
        <v>247.23</v>
      </c>
      <c r="CE7" s="24">
        <v>276.49</v>
      </c>
      <c r="CF7" s="24">
        <v>260</v>
      </c>
      <c r="CG7" s="24" t="s">
        <v>102</v>
      </c>
      <c r="CH7" s="24" t="s">
        <v>102</v>
      </c>
      <c r="CI7" s="24">
        <v>230.95</v>
      </c>
      <c r="CJ7" s="24">
        <v>214.56</v>
      </c>
      <c r="CK7" s="24">
        <v>213.66</v>
      </c>
      <c r="CL7" s="24">
        <v>134.97999999999999</v>
      </c>
      <c r="CM7" s="24" t="s">
        <v>102</v>
      </c>
      <c r="CN7" s="24" t="s">
        <v>102</v>
      </c>
      <c r="CO7" s="24">
        <v>28.93</v>
      </c>
      <c r="CP7" s="24">
        <v>24.35</v>
      </c>
      <c r="CQ7" s="24">
        <v>27.54</v>
      </c>
      <c r="CR7" s="24" t="s">
        <v>102</v>
      </c>
      <c r="CS7" s="24" t="s">
        <v>102</v>
      </c>
      <c r="CT7" s="24">
        <v>49.27</v>
      </c>
      <c r="CU7" s="24">
        <v>49.47</v>
      </c>
      <c r="CV7" s="24">
        <v>48.19</v>
      </c>
      <c r="CW7" s="24">
        <v>59.99</v>
      </c>
      <c r="CX7" s="24" t="s">
        <v>102</v>
      </c>
      <c r="CY7" s="24" t="s">
        <v>102</v>
      </c>
      <c r="CZ7" s="24">
        <v>59.7</v>
      </c>
      <c r="DA7" s="24">
        <v>50.91</v>
      </c>
      <c r="DB7" s="24">
        <v>56.02</v>
      </c>
      <c r="DC7" s="24" t="s">
        <v>102</v>
      </c>
      <c r="DD7" s="24" t="s">
        <v>102</v>
      </c>
      <c r="DE7" s="24">
        <v>83.16</v>
      </c>
      <c r="DF7" s="24">
        <v>82.06</v>
      </c>
      <c r="DG7" s="24">
        <v>82.26</v>
      </c>
      <c r="DH7" s="24">
        <v>95.72</v>
      </c>
      <c r="DI7" s="24" t="s">
        <v>102</v>
      </c>
      <c r="DJ7" s="24" t="s">
        <v>102</v>
      </c>
      <c r="DK7" s="24">
        <v>29.07</v>
      </c>
      <c r="DL7" s="24">
        <v>31.07</v>
      </c>
      <c r="DM7" s="24">
        <v>33.1</v>
      </c>
      <c r="DN7" s="24" t="s">
        <v>102</v>
      </c>
      <c r="DO7" s="24" t="s">
        <v>102</v>
      </c>
      <c r="DP7" s="24">
        <v>24.1</v>
      </c>
      <c r="DQ7" s="24">
        <v>19.93</v>
      </c>
      <c r="DR7" s="24">
        <v>21.94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2023-01-20T00:47:08Z</cp:lastPrinted>
  <dcterms:created xsi:type="dcterms:W3CDTF">2023-01-12T23:27:35Z</dcterms:created>
  <dcterms:modified xsi:type="dcterms:W3CDTF">2023-01-26T01:24:36Z</dcterms:modified>
  <cp:category/>
</cp:coreProperties>
</file>