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5_稲敷市\"/>
    </mc:Choice>
  </mc:AlternateContent>
  <workbookProtection workbookAlgorithmName="SHA-512" workbookHashValue="tXoCyMP7BO6aFEpASJB15itWeo1L2yrqspp3mOAMEVcwILOEvyoOOF7mJwcTCHr2ln1xVVVfydGE5FLVix6Vtw==" workbookSaltValue="IGgnVS4/RhLfJLEzDy4QPA=="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AL10" i="4"/>
  <c r="W10" i="4"/>
  <c r="I10" i="4"/>
  <c r="B10" i="4"/>
  <c r="AL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<sst xmlns="http://schemas.openxmlformats.org/spreadsheetml/2006/main" count="228" uniqueCount="113">
  <si>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</si>
  <si>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</si>
  <si>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</si>
  <si>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</si>
  <si>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</si>
  <si>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</si>
  <si>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</si>
  <si>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</si>
  <si>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</si>
  <si>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</si>
  <si>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</si>
  <si>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</si>
  <si>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</si>
  <si>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</si>
  <si>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</si>
  <si>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</si>
  <si>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</si>
  <si>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</si>
  <si>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</si>
  <si>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</si>
  <si>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</si>
  <si>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</si>
  <si>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</si>
  <si>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</si>
  <si>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</si>
  <si>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</si>
  <si>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</si>
  <si>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</si>
  <si>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</si>
  <si>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</si>
  <si>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</si>
  <si>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</si>
  <si>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</si>
  <si>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</si>
  <si>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</si>
  <si>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</si>
  <si>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</si>
  <si>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</si>
  <si>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</si>
  <si>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</si>
  <si>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</si>
  <si>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</si>
  <si>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</si>
  <si>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</si>
  <si>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</si>
  <si>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</si>
  <si>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</si>
  <si>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</si>
  <si>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</si>
  <si>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</si>
  <si>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</si>
  <si>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</si>
  <si>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</si>
  <si>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</si>
  <si>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</si>
  <si>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</si>
  <si>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</si>
  <si>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</si>
  <si>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</si>
  <si>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</si>
  <si>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</si>
  <si>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</si>
  <si>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</si>
  <si>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</si>
  <si>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</si>
  <si>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</si>
  <si>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</si>
  <si>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</si>
  <si>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</si>
  <si>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</si>
  <si>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</si>
  <si>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</si>
  <si>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</si>
  <si>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</si>
  <si>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</si>
  <si>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</si>
  <si>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</si>
  <si>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</si>
  <si>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</si>
  <si>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</si>
  <si>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</si>
  <si>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</si>
  <si>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</si>
  <si>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</si>
  <si>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</si>
  <si>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</si>
  <si>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</si>
  <si>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</si>
  <si>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</si>
  <si>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</si>
  <si>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</si>
  <si>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</si>
  <si>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</si>
  <si>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</si>
  <si>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</si>
  <si>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</si>
  <si>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</si>
  <si>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</si>
  <si>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</si>
  <si>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</si>
  <si>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</si>
  <si>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</si>
  <si>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</si>
  <si>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</si>
  <si>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</si>
  <si>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</si>
  <si>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</si>
  <si>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</si>
  <si>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</si>
  <si>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</si>
  <si>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いるものの前年度より減少し、全国平均及び類似団体平均を下回っている。今後は長期前受金戻入額の減少が見込まれており、更なる費用削減に努め、施設更新等に向けて財源を確保していく。　　　　　　　　　　　　　　　　　　　
②累積欠損金は発生していない　　　　　　　　　　　　　　　　　③流動比率は、前年度に比べ未払金が大きく減少した為、前年度に比べ増加している。全国平均及び類似団体平均を大幅に上回っている。　　　　　　　　　　　　　　④企業債残高対給水収益比率は、平成24年度以降新規借入を行っていないため低い水準を維持しているが、今後施設更新が進むにつれて新規借入により増加に転じることが推測される。　　　　　　　　　　　　　　　　　　　　　　　　　　　　　⑤料金回収率は、前年度については新型ｺﾛﾅｳｨﾙｽ感染症に伴う経済対策として基本料金の減免を行ったことにより100%を下回ったが、当年度は100%を上回っている。将来の給水人口の減少を踏まえ、加入促進等による料金収入の確保や費用削減を行っていく。　　　　　　　　　　　　　　　　　　　　　⑥給水原価は、依然として全国平均及び類似団体平均値よりも高い状態が続いている。引き続き費用の削減に努め、施設の更新・維持管理等を計画的に進めていく。　　　　　　　　　　　　　　　　　　　　⑦⑧施設利用率・有収率ともに類似団体平均値を上回り良い状態を維持しているが、今後給水人口の減少が見込まれるため広域化の動向を注視しながら施設の更新・維持管理を行っていく。</t>
    <rPh sb="1" eb="3">
      <t>ケイジョウ</t>
    </rPh>
    <rPh sb="3" eb="5">
      <t>シュウシ</t>
    </rPh>
    <rPh sb="5" eb="7">
      <t>ヒリツ</t>
    </rPh>
    <rPh sb="14" eb="16">
      <t>ウワマワ</t>
    </rPh>
    <rPh sb="23" eb="26">
      <t>ゼンネンド</t>
    </rPh>
    <rPh sb="28" eb="30">
      <t>ゲンショウ</t>
    </rPh>
    <rPh sb="32" eb="34">
      <t>ゼンコク</t>
    </rPh>
    <rPh sb="34" eb="36">
      <t>ヘイキン</t>
    </rPh>
    <rPh sb="36" eb="37">
      <t>オヨ</t>
    </rPh>
    <rPh sb="38" eb="40">
      <t>ルイジ</t>
    </rPh>
    <rPh sb="40" eb="42">
      <t>ダンタイ</t>
    </rPh>
    <rPh sb="42" eb="44">
      <t>ヘイキン</t>
    </rPh>
    <rPh sb="45" eb="47">
      <t>シタマワ</t>
    </rPh>
    <rPh sb="52" eb="54">
      <t>コンゴ</t>
    </rPh>
    <rPh sb="55" eb="62">
      <t>チョウキマエウケキンレイニュウ</t>
    </rPh>
    <rPh sb="62" eb="63">
      <t>ガク</t>
    </rPh>
    <rPh sb="64" eb="66">
      <t>ゲンショウ</t>
    </rPh>
    <rPh sb="67" eb="69">
      <t>ミコ</t>
    </rPh>
    <rPh sb="75" eb="76">
      <t>サラ</t>
    </rPh>
    <rPh sb="78" eb="80">
      <t>ヒヨウ</t>
    </rPh>
    <rPh sb="80" eb="82">
      <t>サクゲン</t>
    </rPh>
    <rPh sb="83" eb="84">
      <t>ツト</t>
    </rPh>
    <rPh sb="86" eb="88">
      <t>シセツ</t>
    </rPh>
    <rPh sb="88" eb="90">
      <t>コウシン</t>
    </rPh>
    <rPh sb="90" eb="91">
      <t>トウ</t>
    </rPh>
    <rPh sb="92" eb="93">
      <t>ム</t>
    </rPh>
    <rPh sb="95" eb="97">
      <t>ザイゲン</t>
    </rPh>
    <rPh sb="98" eb="100">
      <t>カクホ</t>
    </rPh>
    <rPh sb="126" eb="128">
      <t>ルイセキ</t>
    </rPh>
    <rPh sb="128" eb="131">
      <t>ケッソンキン</t>
    </rPh>
    <rPh sb="132" eb="134">
      <t>ハッセイ</t>
    </rPh>
    <rPh sb="157" eb="159">
      <t>リュウドウ</t>
    </rPh>
    <rPh sb="159" eb="161">
      <t>ヒリツ</t>
    </rPh>
    <rPh sb="163" eb="166">
      <t>ゼンネンド</t>
    </rPh>
    <rPh sb="167" eb="168">
      <t>クラ</t>
    </rPh>
    <rPh sb="169" eb="172">
      <t>ミバライキン</t>
    </rPh>
    <rPh sb="173" eb="174">
      <t>オオ</t>
    </rPh>
    <rPh sb="176" eb="178">
      <t>ゲンショウ</t>
    </rPh>
    <rPh sb="180" eb="181">
      <t>タメ</t>
    </rPh>
    <rPh sb="182" eb="185">
      <t>ゼンネンド</t>
    </rPh>
    <rPh sb="186" eb="187">
      <t>クラ</t>
    </rPh>
    <rPh sb="188" eb="190">
      <t>ゾウカ</t>
    </rPh>
    <rPh sb="195" eb="197">
      <t>ゼンコク</t>
    </rPh>
    <rPh sb="197" eb="199">
      <t>ヘイキン</t>
    </rPh>
    <rPh sb="199" eb="200">
      <t>オヨ</t>
    </rPh>
    <rPh sb="201" eb="203">
      <t>ルイジ</t>
    </rPh>
    <rPh sb="203" eb="205">
      <t>ダンタイ</t>
    </rPh>
    <rPh sb="205" eb="207">
      <t>ヘイキン</t>
    </rPh>
    <rPh sb="208" eb="210">
      <t>オオハバ</t>
    </rPh>
    <rPh sb="211" eb="213">
      <t>ウワマワ</t>
    </rPh>
    <rPh sb="233" eb="235">
      <t>キギョウ</t>
    </rPh>
    <rPh sb="235" eb="236">
      <t>サイ</t>
    </rPh>
    <rPh sb="236" eb="238">
      <t>ザンダカ</t>
    </rPh>
    <rPh sb="238" eb="239">
      <t>タイ</t>
    </rPh>
    <rPh sb="239" eb="241">
      <t>キュウスイ</t>
    </rPh>
    <rPh sb="241" eb="243">
      <t>シュウエキ</t>
    </rPh>
    <rPh sb="243" eb="245">
      <t>ヒリツ</t>
    </rPh>
    <rPh sb="247" eb="249">
      <t>ヘイセイ</t>
    </rPh>
    <rPh sb="251" eb="253">
      <t>ネンド</t>
    </rPh>
    <rPh sb="253" eb="255">
      <t>イコウ</t>
    </rPh>
    <rPh sb="255" eb="257">
      <t>シンキ</t>
    </rPh>
    <rPh sb="257" eb="259">
      <t>カリイレ</t>
    </rPh>
    <rPh sb="260" eb="261">
      <t>オコナ</t>
    </rPh>
    <rPh sb="268" eb="269">
      <t>ヒク</t>
    </rPh>
    <rPh sb="270" eb="272">
      <t>スイジュン</t>
    </rPh>
    <rPh sb="273" eb="275">
      <t>イジ</t>
    </rPh>
    <rPh sb="281" eb="283">
      <t>コンゴ</t>
    </rPh>
    <rPh sb="283" eb="285">
      <t>シセツ</t>
    </rPh>
    <rPh sb="285" eb="287">
      <t>コウシン</t>
    </rPh>
    <rPh sb="288" eb="289">
      <t>スス</t>
    </rPh>
    <rPh sb="294" eb="296">
      <t>シンキ</t>
    </rPh>
    <rPh sb="296" eb="298">
      <t>カリイレ</t>
    </rPh>
    <rPh sb="301" eb="303">
      <t>ゾウカ</t>
    </rPh>
    <rPh sb="304" eb="305">
      <t>テン</t>
    </rPh>
    <rPh sb="310" eb="312">
      <t>スイソク</t>
    </rPh>
    <rPh sb="346" eb="348">
      <t>リョウキン</t>
    </rPh>
    <rPh sb="348" eb="350">
      <t>カイシュウ</t>
    </rPh>
    <rPh sb="350" eb="351">
      <t>リツ</t>
    </rPh>
    <rPh sb="353" eb="356">
      <t>ゼンネンド</t>
    </rPh>
    <rPh sb="361" eb="363">
      <t>シンガタ</t>
    </rPh>
    <rPh sb="370" eb="373">
      <t>カンセンショウ</t>
    </rPh>
    <rPh sb="376" eb="380">
      <t>ケイザイタイサク</t>
    </rPh>
    <rPh sb="383" eb="387">
      <t>キホンリョウキン</t>
    </rPh>
    <rPh sb="388" eb="390">
      <t>ゲンメン</t>
    </rPh>
    <rPh sb="391" eb="392">
      <t>オコナ</t>
    </rPh>
    <rPh sb="404" eb="406">
      <t>シタマワ</t>
    </rPh>
    <rPh sb="410" eb="413">
      <t>トウネンド</t>
    </rPh>
    <rPh sb="419" eb="421">
      <t>ウワマワ</t>
    </rPh>
    <rPh sb="426" eb="428">
      <t>ショウライ</t>
    </rPh>
    <rPh sb="429" eb="431">
      <t>キュウスイ</t>
    </rPh>
    <rPh sb="431" eb="433">
      <t>ジンコウ</t>
    </rPh>
    <rPh sb="434" eb="436">
      <t>ゲンショウ</t>
    </rPh>
    <rPh sb="437" eb="438">
      <t>フ</t>
    </rPh>
    <rPh sb="441" eb="443">
      <t>カニュウ</t>
    </rPh>
    <rPh sb="443" eb="445">
      <t>ソクシン</t>
    </rPh>
    <rPh sb="445" eb="446">
      <t>トウ</t>
    </rPh>
    <rPh sb="449" eb="451">
      <t>リョウキン</t>
    </rPh>
    <rPh sb="451" eb="453">
      <t>シュウニュウ</t>
    </rPh>
    <rPh sb="454" eb="456">
      <t>カクホ</t>
    </rPh>
    <rPh sb="457" eb="459">
      <t>ヒヨウ</t>
    </rPh>
    <rPh sb="459" eb="461">
      <t>サクゲン</t>
    </rPh>
    <rPh sb="462" eb="463">
      <t>オコナ</t>
    </rPh>
    <rPh sb="490" eb="492">
      <t>キュウスイ</t>
    </rPh>
    <rPh sb="492" eb="494">
      <t>ゲンカ</t>
    </rPh>
    <rPh sb="496" eb="498">
      <t>イゼン</t>
    </rPh>
    <rPh sb="501" eb="506">
      <t>ゼンコクヘイキンオヨ</t>
    </rPh>
    <rPh sb="507" eb="509">
      <t>ルイジ</t>
    </rPh>
    <rPh sb="509" eb="511">
      <t>ダンタイ</t>
    </rPh>
    <rPh sb="511" eb="514">
      <t>ヘイキンチ</t>
    </rPh>
    <rPh sb="517" eb="518">
      <t>タカ</t>
    </rPh>
    <rPh sb="519" eb="521">
      <t>ジョウタイ</t>
    </rPh>
    <rPh sb="522" eb="523">
      <t>ツヅ</t>
    </rPh>
    <rPh sb="528" eb="529">
      <t>ヒ</t>
    </rPh>
    <rPh sb="530" eb="531">
      <t>ツヅ</t>
    </rPh>
    <rPh sb="532" eb="534">
      <t>ヒヨウ</t>
    </rPh>
    <rPh sb="535" eb="537">
      <t>サクゲン</t>
    </rPh>
    <rPh sb="538" eb="539">
      <t>ツト</t>
    </rPh>
    <rPh sb="541" eb="543">
      <t>シセツ</t>
    </rPh>
    <rPh sb="544" eb="546">
      <t>コウシン</t>
    </rPh>
    <rPh sb="547" eb="549">
      <t>イジ</t>
    </rPh>
    <rPh sb="549" eb="551">
      <t>カンリ</t>
    </rPh>
    <rPh sb="551" eb="552">
      <t>トウ</t>
    </rPh>
    <rPh sb="553" eb="556">
      <t>ケイカクテキ</t>
    </rPh>
    <rPh sb="557" eb="558">
      <t>スス</t>
    </rPh>
    <rPh sb="585" eb="587">
      <t>シセツ</t>
    </rPh>
    <rPh sb="587" eb="589">
      <t>リヨウ</t>
    </rPh>
    <rPh sb="589" eb="590">
      <t>リツ</t>
    </rPh>
    <rPh sb="591" eb="594">
      <t>ユウシュウリツ</t>
    </rPh>
    <rPh sb="597" eb="599">
      <t>ルイジ</t>
    </rPh>
    <rPh sb="599" eb="601">
      <t>ダンタイ</t>
    </rPh>
    <rPh sb="601" eb="604">
      <t>ヘイキンチ</t>
    </rPh>
    <rPh sb="605" eb="606">
      <t>ウワ</t>
    </rPh>
    <rPh sb="606" eb="607">
      <t>マワ</t>
    </rPh>
    <rPh sb="608" eb="609">
      <t>ヨ</t>
    </rPh>
    <rPh sb="610" eb="612">
      <t>ジョウタイ</t>
    </rPh>
    <rPh sb="613" eb="615">
      <t>イジ</t>
    </rPh>
    <rPh sb="621" eb="623">
      <t>コンゴ</t>
    </rPh>
    <rPh sb="623" eb="625">
      <t>キュウスイ</t>
    </rPh>
    <rPh sb="625" eb="627">
      <t>ジンコウ</t>
    </rPh>
    <rPh sb="628" eb="630">
      <t>ゲンショウ</t>
    </rPh>
    <rPh sb="631" eb="633">
      <t>ミコ</t>
    </rPh>
    <rPh sb="638" eb="641">
      <t>コウイキカ</t>
    </rPh>
    <rPh sb="642" eb="644">
      <t>ドウコウ</t>
    </rPh>
    <rPh sb="645" eb="647">
      <t>チュウシ</t>
    </rPh>
    <rPh sb="651" eb="653">
      <t>シセツ</t>
    </rPh>
    <rPh sb="654" eb="656">
      <t>コウシン</t>
    </rPh>
    <rPh sb="657" eb="659">
      <t>イジ</t>
    </rPh>
    <rPh sb="659" eb="661">
      <t>カンリ</t>
    </rPh>
    <rPh sb="662" eb="663">
      <t>オコナ</t>
    </rPh>
    <phoneticPr fontId="4"/>
  </si>
  <si>
    <t>①有形固定資産減価償却率は、全国平均及び類似団体を上回っており法定耐用年数に近い資産が多い状況が続いている。優先順位や事業実施年度の平準化等を考慮しながら、計画的に更新を進めていく。　　　　　　　　　　　　　　　　　　　②管路経年化率は、令和2年度まではゼロであったが、令和3年度以降は法定耐用年数を迎えた資産が出てくる為、増加していくと考えられる。　　　　
③管路更新率については例年と比べ減少している。施設の更新を行った為、事業費を平準化するために管路の更新が抑えられたことによる。</t>
    <rPh sb="1" eb="3">
      <t>ユウケイ</t>
    </rPh>
    <rPh sb="3" eb="5">
      <t>コテイ</t>
    </rPh>
    <rPh sb="5" eb="7">
      <t>シサン</t>
    </rPh>
    <rPh sb="7" eb="9">
      <t>ゲンカ</t>
    </rPh>
    <rPh sb="9" eb="11">
      <t>ショウキャク</t>
    </rPh>
    <rPh sb="11" eb="12">
      <t>リツ</t>
    </rPh>
    <rPh sb="14" eb="19">
      <t>ゼンコクヘイキンオヨ</t>
    </rPh>
    <rPh sb="20" eb="24">
      <t>ルイジダンタイ</t>
    </rPh>
    <rPh sb="25" eb="27">
      <t>ウワマワ</t>
    </rPh>
    <rPh sb="31" eb="33">
      <t>ホウテイ</t>
    </rPh>
    <rPh sb="33" eb="35">
      <t>タイヨウ</t>
    </rPh>
    <rPh sb="35" eb="37">
      <t>ネンスウ</t>
    </rPh>
    <rPh sb="38" eb="39">
      <t>チカ</t>
    </rPh>
    <rPh sb="40" eb="42">
      <t>シサン</t>
    </rPh>
    <rPh sb="43" eb="44">
      <t>オオ</t>
    </rPh>
    <rPh sb="45" eb="47">
      <t>ジョウキョウ</t>
    </rPh>
    <rPh sb="48" eb="49">
      <t>ツヅ</t>
    </rPh>
    <rPh sb="54" eb="56">
      <t>ユウセン</t>
    </rPh>
    <rPh sb="56" eb="58">
      <t>ジュンイ</t>
    </rPh>
    <rPh sb="59" eb="61">
      <t>ジギョウ</t>
    </rPh>
    <rPh sb="61" eb="63">
      <t>ジッシ</t>
    </rPh>
    <rPh sb="63" eb="65">
      <t>ネンド</t>
    </rPh>
    <rPh sb="66" eb="69">
      <t>ヘイジュンカ</t>
    </rPh>
    <rPh sb="69" eb="70">
      <t>トウ</t>
    </rPh>
    <rPh sb="71" eb="73">
      <t>コウリョ</t>
    </rPh>
    <rPh sb="78" eb="81">
      <t>ケイカクテキ</t>
    </rPh>
    <rPh sb="82" eb="84">
      <t>コウシン</t>
    </rPh>
    <rPh sb="85" eb="86">
      <t>スス</t>
    </rPh>
    <rPh sb="111" eb="113">
      <t>カンロ</t>
    </rPh>
    <rPh sb="113" eb="116">
      <t>ケイネンカ</t>
    </rPh>
    <rPh sb="116" eb="117">
      <t>リツ</t>
    </rPh>
    <rPh sb="119" eb="121">
      <t>レイワ</t>
    </rPh>
    <rPh sb="122" eb="124">
      <t>ネンド</t>
    </rPh>
    <rPh sb="135" eb="137">
      <t>レイワ</t>
    </rPh>
    <rPh sb="138" eb="140">
      <t>ネンド</t>
    </rPh>
    <rPh sb="140" eb="142">
      <t>イコウ</t>
    </rPh>
    <rPh sb="143" eb="145">
      <t>ホウテイ</t>
    </rPh>
    <rPh sb="145" eb="149">
      <t>タイヨウネンスウ</t>
    </rPh>
    <rPh sb="150" eb="151">
      <t>ムカ</t>
    </rPh>
    <rPh sb="153" eb="155">
      <t>シサン</t>
    </rPh>
    <rPh sb="156" eb="157">
      <t>デ</t>
    </rPh>
    <rPh sb="160" eb="161">
      <t>タメ</t>
    </rPh>
    <rPh sb="162" eb="164">
      <t>ゾウカ</t>
    </rPh>
    <rPh sb="169" eb="170">
      <t>カンガ</t>
    </rPh>
    <rPh sb="194" eb="195">
      <t>クラ</t>
    </rPh>
    <rPh sb="209" eb="210">
      <t>オコナ</t>
    </rPh>
    <rPh sb="212" eb="213">
      <t>タメ</t>
    </rPh>
    <rPh sb="214" eb="217">
      <t>ジギョウヒ</t>
    </rPh>
    <rPh sb="231" eb="233">
      <t>シセツ</t>
    </rPh>
    <rPh sb="233" eb="235">
      <t>コウシン</t>
    </rPh>
    <rPh sb="236" eb="238">
      <t>ジッシ</t>
    </rPh>
    <rPh sb="241" eb="243">
      <t>ジギョウジッシネンドヘイジュンカカンロコウシンオサ</t>
    </rPh>
    <phoneticPr fontId="4"/>
  </si>
  <si>
    <t>これまでは経常収支比率100％以上を維持しており、施設更新のための財源についても増加傾向にあるが、今後は給水人口の減少に伴う給水収益の減少や、耐用年数を迎える固定資産による長期前受金戻入額の大幅な減少が予想され、抜本的な経営改革が必要となってくる。民間委託による人員削減等も視野に入れ、経営の安定化を図る。　　　　　　　　
また、施設・管路の更新に当たっては、優先順位や経営に与える影響を十分に考慮しながら計画的に進めていく。</t>
    <rPh sb="5" eb="7">
      <t>ケイジョウ</t>
    </rPh>
    <rPh sb="7" eb="9">
      <t>シュウシ</t>
    </rPh>
    <rPh sb="9" eb="11">
      <t>ヒリツ</t>
    </rPh>
    <rPh sb="15" eb="17">
      <t>イジョウ</t>
    </rPh>
    <rPh sb="18" eb="20">
      <t>イジ</t>
    </rPh>
    <rPh sb="25" eb="27">
      <t>シセツ</t>
    </rPh>
    <rPh sb="27" eb="29">
      <t>コウシン</t>
    </rPh>
    <rPh sb="33" eb="35">
      <t>ザイゲン</t>
    </rPh>
    <rPh sb="40" eb="42">
      <t>ゾウカ</t>
    </rPh>
    <rPh sb="42" eb="44">
      <t>ケイコウ</t>
    </rPh>
    <rPh sb="49" eb="51">
      <t>コンゴ</t>
    </rPh>
    <rPh sb="52" eb="54">
      <t>キュウスイ</t>
    </rPh>
    <rPh sb="54" eb="56">
      <t>ジンコウ</t>
    </rPh>
    <rPh sb="57" eb="59">
      <t>ゲンショウ</t>
    </rPh>
    <rPh sb="60" eb="61">
      <t>トモナ</t>
    </rPh>
    <rPh sb="62" eb="64">
      <t>キュウスイ</t>
    </rPh>
    <rPh sb="64" eb="66">
      <t>シュウエキ</t>
    </rPh>
    <rPh sb="67" eb="69">
      <t>ゲンショウ</t>
    </rPh>
    <rPh sb="71" eb="73">
      <t>タイヨウ</t>
    </rPh>
    <rPh sb="73" eb="75">
      <t>ネンスウ</t>
    </rPh>
    <rPh sb="76" eb="77">
      <t>ムカ</t>
    </rPh>
    <rPh sb="79" eb="81">
      <t>コテイ</t>
    </rPh>
    <rPh sb="81" eb="83">
      <t>シサン</t>
    </rPh>
    <rPh sb="86" eb="93">
      <t>チョウキマエウケキンレイニュウ</t>
    </rPh>
    <rPh sb="93" eb="94">
      <t>ガク</t>
    </rPh>
    <rPh sb="95" eb="97">
      <t>オオハバ</t>
    </rPh>
    <rPh sb="98" eb="100">
      <t>ゲンショウ</t>
    </rPh>
    <rPh sb="101" eb="103">
      <t>ヨソウ</t>
    </rPh>
    <rPh sb="106" eb="109">
      <t>バッポンテキ</t>
    </rPh>
    <rPh sb="110" eb="112">
      <t>ケイエイ</t>
    </rPh>
    <rPh sb="112" eb="114">
      <t>カイカク</t>
    </rPh>
    <rPh sb="115" eb="117">
      <t>ヒツヨウ</t>
    </rPh>
    <rPh sb="124" eb="126">
      <t>ミンカン</t>
    </rPh>
    <rPh sb="126" eb="128">
      <t>イタク</t>
    </rPh>
    <rPh sb="131" eb="133">
      <t>ジンイン</t>
    </rPh>
    <rPh sb="133" eb="135">
      <t>サクゲン</t>
    </rPh>
    <rPh sb="135" eb="136">
      <t>トウ</t>
    </rPh>
    <rPh sb="137" eb="139">
      <t>シヤ</t>
    </rPh>
    <rPh sb="140" eb="141">
      <t>イ</t>
    </rPh>
    <rPh sb="143" eb="145">
      <t>ケイエイ</t>
    </rPh>
    <rPh sb="146" eb="149">
      <t>アンテイカ</t>
    </rPh>
    <rPh sb="150" eb="151">
      <t>ハカ</t>
    </rPh>
    <rPh sb="165" eb="167">
      <t>シセツ</t>
    </rPh>
    <rPh sb="168" eb="170">
      <t>カンロ</t>
    </rPh>
    <rPh sb="171" eb="173">
      <t>コウシン</t>
    </rPh>
    <rPh sb="174" eb="175">
      <t>ア</t>
    </rPh>
    <rPh sb="180" eb="182">
      <t>ユウセン</t>
    </rPh>
    <rPh sb="182" eb="184">
      <t>ジュンイ</t>
    </rPh>
    <rPh sb="185" eb="187">
      <t>ケイエイ</t>
    </rPh>
    <rPh sb="188" eb="189">
      <t>アタ</t>
    </rPh>
    <rPh sb="191" eb="193">
      <t>エイキョウ</t>
    </rPh>
    <rPh sb="194" eb="196">
      <t>ジュウブン</t>
    </rPh>
    <rPh sb="197" eb="199">
      <t>コウリョ</t>
    </rPh>
    <rPh sb="203" eb="206">
      <t>ケイカクテキ</t>
    </rPh>
    <rPh sb="207" eb="2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</si>
</sst>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0.33</c:v>
                </c:pt>
                <c:pt idx="2">
                  <c:v>0.42</c:v>
                </c:pt>
                <c:pt idx="3">
                  <c:v>0.04</c:v>
                </c:pt>
                <c:pt idx="4">
                  <c:v>7.0000000000000007E-2</c:v>
                </c:pt>
              </c:numCache>
            </c:numRef>
          </c:val>
          <c:extLst>
            <c:ext xmlns:c16="http://schemas.microsoft.com/office/drawing/2014/chart" uri="{C3380CC4-5D6E-409C-BE32-E72D297353CC}">
              <c16:uniqueId val="{00000000-81E0-40CB-9D0B-8B647C44EB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1E0-40CB-9D0B-8B647C44EB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70.27</c:v>
                </c:pt>
                <c:pt idx="1">
                  <c:v>69.13</c:v>
                </c:pt>
                <c:pt idx="2">
                  <c:v>69.92</c:v>
                </c:pt>
                <c:pt idx="3">
                  <c:v>71.239999999999995</c:v>
                </c:pt>
                <c:pt idx="4">
                  <c:v>70.400000000000006</c:v>
                </c:pt>
              </c:numCache>
            </c:numRef>
          </c:val>
          <c:extLst>
            <c:ext xmlns:c16="http://schemas.microsoft.com/office/drawing/2014/chart" uri="{C3380CC4-5D6E-409C-BE32-E72D297353CC}">
              <c16:uniqueId val="{00000000-5F46-40E3-B513-0C4A6CA125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F46-40E3-B513-0C4A6CA125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85.82</c:v>
                </c:pt>
                <c:pt idx="1">
                  <c:v>87.06</c:v>
                </c:pt>
                <c:pt idx="2">
                  <c:v>85.49</c:v>
                </c:pt>
                <c:pt idx="3">
                  <c:v>85.62</c:v>
                </c:pt>
                <c:pt idx="4">
                  <c:v>86.32</c:v>
                </c:pt>
              </c:numCache>
            </c:numRef>
          </c:val>
          <c:extLst>
            <c:ext xmlns:c16="http://schemas.microsoft.com/office/drawing/2014/chart" uri="{C3380CC4-5D6E-409C-BE32-E72D297353CC}">
              <c16:uniqueId val="{00000000-A83B-41F0-9165-DD19496B2D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83B-41F0-9165-DD19496B2D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105.24</c:v>
                </c:pt>
                <c:pt idx="1">
                  <c:v>109.04</c:v>
                </c:pt>
                <c:pt idx="2">
                  <c:v>108.2</c:v>
                </c:pt>
                <c:pt idx="3">
                  <c:v>106.63</c:v>
                </c:pt>
                <c:pt idx="4">
                  <c:v>105.98</c:v>
                </c:pt>
              </c:numCache>
            </c:numRef>
          </c:val>
          <c:extLst>
            <c:ext xmlns:c16="http://schemas.microsoft.com/office/drawing/2014/chart" uri="{C3380CC4-5D6E-409C-BE32-E72D297353CC}">
              <c16:uniqueId val="{00000000-1229-44A4-95B9-C347CB6ED1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1229-44A4-95B9-C347CB6ED1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63.1</c:v>
                </c:pt>
                <c:pt idx="1">
                  <c:v>64.25</c:v>
                </c:pt>
                <c:pt idx="2">
                  <c:v>65.92</c:v>
                </c:pt>
                <c:pt idx="3">
                  <c:v>66.78</c:v>
                </c:pt>
                <c:pt idx="4">
                  <c:v>67.48</c:v>
                </c:pt>
              </c:numCache>
            </c:numRef>
          </c:val>
          <c:extLst>
            <c:ext xmlns:c16="http://schemas.microsoft.com/office/drawing/2014/chart" uri="{C3380CC4-5D6E-409C-BE32-E72D297353CC}">
              <c16:uniqueId val="{00000000-92A2-4E0B-9A7F-DDCFE0E42F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2A2-4E0B-9A7F-DDCFE0E42F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12.01</c:v>
                </c:pt>
              </c:numCache>
            </c:numRef>
          </c:val>
          <c:extLst>
            <c:ext xmlns:c16="http://schemas.microsoft.com/office/drawing/2014/chart" uri="{C3380CC4-5D6E-409C-BE32-E72D297353CC}">
              <c16:uniqueId val="{00000000-CFE8-4210-B792-91819A4FA1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CFE8-4210-B792-91819A4FA1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7A-4FA9-8F12-9B9B4588FC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D77A-4FA9-8F12-9B9B4588FC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774.82</c:v>
                </c:pt>
                <c:pt idx="1">
                  <c:v>838.98</c:v>
                </c:pt>
                <c:pt idx="2">
                  <c:v>1007.82</c:v>
                </c:pt>
                <c:pt idx="3">
                  <c:v>725.74</c:v>
                </c:pt>
                <c:pt idx="4">
                  <c:v>909.98</c:v>
                </c:pt>
              </c:numCache>
            </c:numRef>
          </c:val>
          <c:extLst>
            <c:ext xmlns:c16="http://schemas.microsoft.com/office/drawing/2014/chart" uri="{C3380CC4-5D6E-409C-BE32-E72D297353CC}">
              <c16:uniqueId val="{00000000-0D10-45C7-9279-1A50100500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D10-45C7-9279-1A50100500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63.47</c:v>
                </c:pt>
                <c:pt idx="1">
                  <c:v>58.82</c:v>
                </c:pt>
                <c:pt idx="2">
                  <c:v>55.41</c:v>
                </c:pt>
                <c:pt idx="3">
                  <c:v>53.81</c:v>
                </c:pt>
                <c:pt idx="4">
                  <c:v>48.48</c:v>
                </c:pt>
              </c:numCache>
            </c:numRef>
          </c:val>
          <c:extLst>
            <c:ext xmlns:c16="http://schemas.microsoft.com/office/drawing/2014/chart" uri="{C3380CC4-5D6E-409C-BE32-E72D297353CC}">
              <c16:uniqueId val="{00000000-866C-4933-8721-4054100CEE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66C-4933-8721-4054100CEE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99.43</c:v>
                </c:pt>
                <c:pt idx="1">
                  <c:v>104.45</c:v>
                </c:pt>
                <c:pt idx="2">
                  <c:v>102.75</c:v>
                </c:pt>
                <c:pt idx="3">
                  <c:v>98.76</c:v>
                </c:pt>
                <c:pt idx="4">
                  <c:v>103.2</c:v>
                </c:pt>
              </c:numCache>
            </c:numRef>
          </c:val>
          <c:extLst>
            <c:ext xmlns:c16="http://schemas.microsoft.com/office/drawing/2014/chart" uri="{C3380CC4-5D6E-409C-BE32-E72D297353CC}">
              <c16:uniqueId val="{00000000-F6B8-47E5-BDA9-CB40BCFD94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6B8-47E5-BDA9-CB40BCFD94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266.98</c:v>
                </c:pt>
                <c:pt idx="1">
                  <c:v>254.88</c:v>
                </c:pt>
                <c:pt idx="2">
                  <c:v>259.08999999999997</c:v>
                </c:pt>
                <c:pt idx="3">
                  <c:v>257.66000000000003</c:v>
                </c:pt>
                <c:pt idx="4">
                  <c:v>258.22000000000003</c:v>
                </c:pt>
              </c:numCache>
            </c:numRef>
          </c:val>
          <c:extLst>
            <c:ext xmlns:c16="http://schemas.microsoft.com/office/drawing/2014/chart" uri="{C3380CC4-5D6E-409C-BE32-E72D297353CC}">
              <c16:uniqueId val="{00000000-FA36-469F-BE28-DEB8789243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A36-469F-BE28-DEB8789243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2" zoomScaleNormal="8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稲敷市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39111</v>
      </c>
      <c r="AM8" s="45"/>
      <c r="AN8" s="45"/>
      <c r="AO8" s="45"/>
      <c r="AP8" s="45"/>
      <c r="AQ8" s="45"/>
      <c r="AR8" s="45"/>
      <c r="AS8" s="45"/>
      <c r="AT8" s="46">
        <f>データ!$S$6</f>
        <v>205.81</v>
      </c>
      <c r="AU8" s="47"/>
      <c r="AV8" s="47"/>
      <c r="AW8" s="47"/>
      <c r="AX8" s="47"/>
      <c r="AY8" s="47"/>
      <c r="AZ8" s="47"/>
      <c r="BA8" s="47"/>
      <c r="BB8" s="48">
        <f>データ!$T$6</f>
        <v>190.03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91.17</v>
      </c>
      <c r="J10" s="47"/>
      <c r="K10" s="47"/>
      <c r="L10" s="47"/>
      <c r="M10" s="47"/>
      <c r="N10" s="47"/>
      <c r="O10" s="81"/>
      <c r="P10" s="48">
        <f>データ!$P$6</f>
        <v>71.77</v>
      </c>
      <c r="Q10" s="48"/>
      <c r="R10" s="48"/>
      <c r="S10" s="48"/>
      <c r="T10" s="48"/>
      <c r="U10" s="48"/>
      <c r="V10" s="48"/>
      <c r="W10" s="45">
        <f>データ!$Q$6</f>
        <v>5170</v>
      </c>
      <c r="X10" s="45"/>
      <c r="Y10" s="45"/>
      <c r="Z10" s="45"/>
      <c r="AA10" s="45"/>
      <c r="AB10" s="45"/>
      <c r="AC10" s="45"/>
      <c r="AD10" s="2"/>
      <c r="AE10" s="2"/>
      <c r="AF10" s="2"/>
      <c r="AG10" s="2"/>
      <c r="AH10" s="2"/>
      <c r="AI10" s="2"/>
      <c r="AJ10" s="2"/>
      <c r="AK10" s="2"/>
      <c r="AL10" s="45">
        <f>データ!$U$6</f>
        <v>27837</v>
      </c>
      <c r="AM10" s="45"/>
      <c r="AN10" s="45"/>
      <c r="AO10" s="45"/>
      <c r="AP10" s="45"/>
      <c r="AQ10" s="45"/>
      <c r="AR10" s="45"/>
      <c r="AS10" s="45"/>
      <c r="AT10" s="46">
        <f>データ!$V$6</f>
        <v>178.11</v>
      </c>
      <c r="AU10" s="47"/>
      <c r="AV10" s="47"/>
      <c r="AW10" s="47"/>
      <c r="AX10" s="47"/>
      <c r="AY10" s="47"/>
      <c r="AZ10" s="47"/>
      <c r="BA10" s="47"/>
      <c r="BB10" s="48">
        <f>データ!$W$6</f>
        <v>156.29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Vk7UwfOhi+nawfjkCZR3r/YOuA/zgpOG6i3qSZjPTc6fBfR7owb2ZVKm3lQuvvf6VQ1uRas5cd2yXImxOr4xA==" saltValue="77rETCMwPoj8MITpN1yq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82295</v>
      </c>
      <c r="D6" s="20">
        <f t="shared" si="3"/>
        <v>46</v>
      </c>
      <c r="E6" s="20">
        <f t="shared" si="3"/>
        <v>1</v>
      </c>
      <c r="F6" s="20">
        <f t="shared" si="3"/>
        <v>0</v>
      </c>
      <c r="G6" s="20">
        <f t="shared" si="3"/>
        <v>1</v>
      </c>
      <c r="H6" s="20" t="str">
        <f t="shared" si="3"/>
        <v>茨城県　稲敷市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91.17</v>
      </c>
      <c r="P6" s="21">
        <f t="shared" si="3"/>
        <v>71.77</v>
      </c>
      <c r="Q6" s="21">
        <f t="shared" si="3"/>
        <v>5170</v>
      </c>
      <c r="R6" s="21">
        <f t="shared" si="3"/>
        <v>39111</v>
      </c>
      <c r="S6" s="21">
        <f t="shared" si="3"/>
        <v>205.81</v>
      </c>
      <c r="T6" s="21">
        <f t="shared" si="3"/>
        <v>190.03</v>
      </c>
      <c r="U6" s="21">
        <f t="shared" si="3"/>
        <v>27837</v>
      </c>
      <c r="V6" s="21">
        <f t="shared" si="3"/>
        <v>178.11</v>
      </c>
      <c r="W6" s="21">
        <f t="shared" si="3"/>
        <v>156.29</v>
      </c>
      <c r="X6" s="22">
        <f>IF(X7="",NA(),X7)</f>
        <v>105.24</v>
      </c>
      <c r="Y6" s="22">
        <f t="shared" ref="Y6:AG6" si="4">IF(Y7="",NA(),Y7)</f>
        <v>109.04</v>
      </c>
      <c r="Z6" s="22">
        <f t="shared" si="4"/>
        <v>108.2</v>
      </c>
      <c r="AA6" s="22">
        <f t="shared" si="4"/>
        <v>106.63</v>
      </c>
      <c r="AB6" s="22">
        <f t="shared" si="4"/>
        <v>105.98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774.82</v>
      </c>
      <c r="AU6" s="22">
        <f t="shared" ref="AU6:BC6" si="6">IF(AU7="",NA(),AU7)</f>
        <v>838.98</v>
      </c>
      <c r="AV6" s="22">
        <f t="shared" si="6"/>
        <v>1007.82</v>
      </c>
      <c r="AW6" s="22">
        <f t="shared" si="6"/>
        <v>725.74</v>
      </c>
      <c r="AX6" s="22">
        <f t="shared" si="6"/>
        <v>909.98</v>
      </c>
      <c r="AY6" s="22">
        <f t="shared" si="6"/>
        <v>359.47</v>
      </c>
      <c r="AZ6" s="22">
        <f t="shared" si="6"/>
        <v>369.69</v>
      </c>
      <c r="BA6" s="22">
        <f t="shared" si="6"/>
        <v>379.08</v>
      </c>
      <c r="BB6" s="22">
        <f t="shared" si="6"/>
        <v>367.55</v>
      </c>
      <c r="BC6" s="22">
        <f t="shared" si="6"/>
        <v>378.56</v>
      </c>
      <c r="BD6" s="21" t="str">
        <f>IF(BD7="","",IF(BD7="-","【-】","【"&amp;SUBSTITUTE(TEXT(BD7,"#,##0.00"),"-","△")&amp;"】"))</f>
        <v>【261.51】</v>
      </c>
      <c r="BE6" s="22">
        <f>IF(BE7="",NA(),BE7)</f>
        <v>63.47</v>
      </c>
      <c r="BF6" s="22">
        <f t="shared" ref="BF6:BN6" si="7">IF(BF7="",NA(),BF7)</f>
        <v>58.82</v>
      </c>
      <c r="BG6" s="22">
        <f t="shared" si="7"/>
        <v>55.41</v>
      </c>
      <c r="BH6" s="22">
        <f t="shared" si="7"/>
        <v>53.81</v>
      </c>
      <c r="BI6" s="22">
        <f t="shared" si="7"/>
        <v>48.48</v>
      </c>
      <c r="BJ6" s="22">
        <f t="shared" si="7"/>
        <v>401.79</v>
      </c>
      <c r="BK6" s="22">
        <f t="shared" si="7"/>
        <v>402.99</v>
      </c>
      <c r="BL6" s="22">
        <f t="shared" si="7"/>
        <v>398.98</v>
      </c>
      <c r="BM6" s="22">
        <f t="shared" si="7"/>
        <v>418.68</v>
      </c>
      <c r="BN6" s="22">
        <f t="shared" si="7"/>
        <v>395.68</v>
      </c>
      <c r="BO6" s="21" t="str">
        <f>IF(BO7="","",IF(BO7="-","【-】","【"&amp;SUBSTITUTE(TEXT(BO7,"#,##0.00"),"-","△")&amp;"】"))</f>
        <v>【265.16】</v>
      </c>
      <c r="BP6" s="22">
        <f>IF(BP7="",NA(),BP7)</f>
        <v>99.43</v>
      </c>
      <c r="BQ6" s="22">
        <f t="shared" ref="BQ6:BY6" si="8">IF(BQ7="",NA(),BQ7)</f>
        <v>104.45</v>
      </c>
      <c r="BR6" s="22">
        <f t="shared" si="8"/>
        <v>102.75</v>
      </c>
      <c r="BS6" s="22">
        <f t="shared" si="8"/>
        <v>98.76</v>
      </c>
      <c r="BT6" s="22">
        <f t="shared" si="8"/>
        <v>103.2</v>
      </c>
      <c r="BU6" s="22">
        <f t="shared" si="8"/>
        <v>100.12</v>
      </c>
      <c r="BV6" s="22">
        <f t="shared" si="8"/>
        <v>98.66</v>
      </c>
      <c r="BW6" s="22">
        <f t="shared" si="8"/>
        <v>98.64</v>
      </c>
      <c r="BX6" s="22">
        <f t="shared" si="8"/>
        <v>94.78</v>
      </c>
      <c r="BY6" s="22">
        <f t="shared" si="8"/>
        <v>97.59</v>
      </c>
      <c r="BZ6" s="21" t="str">
        <f>IF(BZ7="","",IF(BZ7="-","【-】","【"&amp;SUBSTITUTE(TEXT(BZ7,"#,##0.00"),"-","△")&amp;"】"))</f>
        <v>【102.35】</v>
      </c>
      <c r="CA6" s="22">
        <f>IF(CA7="",NA(),CA7)</f>
        <v>266.98</v>
      </c>
      <c r="CB6" s="22">
        <f t="shared" ref="CB6:CJ6" si="9">IF(CB7="",NA(),CB7)</f>
        <v>254.88</v>
      </c>
      <c r="CC6" s="22">
        <f t="shared" si="9"/>
        <v>259.08999999999997</v>
      </c>
      <c r="CD6" s="22">
        <f t="shared" si="9"/>
        <v>257.66000000000003</v>
      </c>
      <c r="CE6" s="22">
        <f t="shared" si="9"/>
        <v>258.22000000000003</v>
      </c>
      <c r="CF6" s="22">
        <f t="shared" si="9"/>
        <v>174.97</v>
      </c>
      <c r="CG6" s="22">
        <f t="shared" si="9"/>
        <v>178.59</v>
      </c>
      <c r="CH6" s="22">
        <f t="shared" si="9"/>
        <v>178.92</v>
      </c>
      <c r="CI6" s="22">
        <f t="shared" si="9"/>
        <v>181.3</v>
      </c>
      <c r="CJ6" s="22">
        <f t="shared" si="9"/>
        <v>181.71</v>
      </c>
      <c r="CK6" s="21" t="str">
        <f>IF(CK7="","",IF(CK7="-","【-】","【"&amp;SUBSTITUTE(TEXT(CK7,"#,##0.00"),"-","△")&amp;"】"))</f>
        <v>【167.74】</v>
      </c>
      <c r="CL6" s="22">
        <f>IF(CL7="",NA(),CL7)</f>
        <v>70.27</v>
      </c>
      <c r="CM6" s="22">
        <f t="shared" ref="CM6:CU6" si="10">IF(CM7="",NA(),CM7)</f>
        <v>69.13</v>
      </c>
      <c r="CN6" s="22">
        <f t="shared" si="10"/>
        <v>69.92</v>
      </c>
      <c r="CO6" s="22">
        <f t="shared" si="10"/>
        <v>71.239999999999995</v>
      </c>
      <c r="CP6" s="22">
        <f t="shared" si="10"/>
        <v>70.400000000000006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85.82</v>
      </c>
      <c r="CX6" s="22">
        <f t="shared" ref="CX6:DF6" si="11">IF(CX7="",NA(),CX7)</f>
        <v>87.06</v>
      </c>
      <c r="CY6" s="22">
        <f t="shared" si="11"/>
        <v>85.49</v>
      </c>
      <c r="CZ6" s="22">
        <f t="shared" si="11"/>
        <v>85.62</v>
      </c>
      <c r="DA6" s="22">
        <f t="shared" si="11"/>
        <v>86.32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63.1</v>
      </c>
      <c r="DI6" s="22">
        <f t="shared" ref="DI6:DQ6" si="12">IF(DI7="",NA(),DI7)</f>
        <v>64.25</v>
      </c>
      <c r="DJ6" s="22">
        <f t="shared" si="12"/>
        <v>65.92</v>
      </c>
      <c r="DK6" s="22">
        <f t="shared" si="12"/>
        <v>66.78</v>
      </c>
      <c r="DL6" s="22">
        <f t="shared" si="12"/>
        <v>67.48</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2">
        <f t="shared" si="13"/>
        <v>12.01</v>
      </c>
      <c r="DX6" s="22">
        <f t="shared" si="13"/>
        <v>13.39</v>
      </c>
      <c r="DY6" s="22">
        <f t="shared" si="13"/>
        <v>14.85</v>
      </c>
      <c r="DZ6" s="22">
        <f t="shared" si="13"/>
        <v>16.88</v>
      </c>
      <c r="EA6" s="22">
        <f t="shared" si="13"/>
        <v>18.28</v>
      </c>
      <c r="EB6" s="22">
        <f t="shared" si="13"/>
        <v>19.61</v>
      </c>
      <c r="EC6" s="21" t="str">
        <f>IF(EC7="","",IF(EC7="-","【-】","【"&amp;SUBSTITUTE(TEXT(EC7,"#,##0.00"),"-","△")&amp;"】"))</f>
        <v>【22.30】</v>
      </c>
      <c r="ED6" s="22">
        <f>IF(ED7="",NA(),ED7)</f>
        <v>0.52</v>
      </c>
      <c r="EE6" s="22">
        <f t="shared" ref="EE6:EM6" si="14">IF(EE7="",NA(),EE7)</f>
        <v>0.33</v>
      </c>
      <c r="EF6" s="22">
        <f t="shared" si="14"/>
        <v>0.42</v>
      </c>
      <c r="EG6" s="22">
        <f t="shared" si="14"/>
        <v>0.04</v>
      </c>
      <c r="EH6" s="22">
        <f t="shared" si="14"/>
        <v>7.0000000000000007E-2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82295</v>
      </c>
      <c r="D7" s="24">
        <v>46</v>
      </c>
      <c r="E7" s="24">
        <v>1</v>
      </c>
      <c r="F7" s="24">
        <v>0</v>
      </c>
      <c r="G7" s="24">
        <v>1</v>
      </c>
      <c r="H7" s="24" t="s">
        <v>93</v>
      </c>
      <c r="I7" s="24" t="s">
        <v>94</v>
      </c>
      <c r="J7" s="24" t="s">
        <v>95</v>
      </c>
      <c r="K7" s="24" t="s">
        <v>96</v>
      </c>
      <c r="L7" s="24" t="s">
        <v>97</v>
      </c>
      <c r="M7" s="24" t="s">
        <v>98</v>
      </c>
      <c r="N7" s="25" t="s">
        <v>99</v>
      </c>
      <c r="O7" s="25">
        <v>91.17</v>
      </c>
      <c r="P7" s="25">
        <v>71.77</v>
      </c>
      <c r="Q7" s="25">
        <v>5170</v>
      </c>
      <c r="R7" s="25">
        <v>39111</v>
      </c>
      <c r="S7" s="25">
        <v>205.81</v>
      </c>
      <c r="T7" s="25">
        <v>190.03</v>
      </c>
      <c r="U7" s="25">
        <v>27837</v>
      </c>
      <c r="V7" s="25">
        <v>178.11</v>
      </c>
      <c r="W7" s="25">
        <v>156.29</v>
      </c>
      <c r="X7" s="25">
        <v>105.24</v>
      </c>
      <c r="Y7" s="25">
        <v>109.04</v>
      </c>
      <c r="Z7" s="25">
        <v>108.2</v>
      </c>
      <c r="AA7" s="25">
        <v>106.63</v>
      </c>
      <c r="AB7" s="25">
        <v>105.98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774.82</v>
      </c>
      <c r="AU7" s="25">
        <v>838.98</v>
      </c>
      <c r="AV7" s="25">
        <v>1007.82</v>
      </c>
      <c r="AW7" s="25">
        <v>725.74</v>
      </c>
      <c r="AX7" s="25">
        <v>909.98</v>
      </c>
      <c r="AY7" s="25">
        <v>359.47</v>
      </c>
      <c r="AZ7" s="25">
        <v>369.69</v>
      </c>
      <c r="BA7" s="25">
        <v>379.08</v>
      </c>
      <c r="BB7" s="25">
        <v>367.55</v>
      </c>
      <c r="BC7" s="25">
        <v>378.56</v>
      </c>
      <c r="BD7" s="25">
        <v>261.51</v>
      </c>
      <c r="BE7" s="25">
        <v>63.47</v>
      </c>
      <c r="BF7" s="25">
        <v>58.82</v>
      </c>
      <c r="BG7" s="25">
        <v>55.41</v>
      </c>
      <c r="BH7" s="25">
        <v>53.81</v>
      </c>
      <c r="BI7" s="25">
        <v>48.48</v>
      </c>
      <c r="BJ7" s="25">
        <v>401.79</v>
      </c>
      <c r="BK7" s="25">
        <v>402.99</v>
      </c>
      <c r="BL7" s="25">
        <v>398.98</v>
      </c>
      <c r="BM7" s="25">
        <v>418.68</v>
      </c>
      <c r="BN7" s="25">
        <v>395.68</v>
      </c>
      <c r="BO7" s="25">
        <v>265.16000000000003</v>
      </c>
      <c r="BP7" s="25">
        <v>99.43</v>
      </c>
      <c r="BQ7" s="25">
        <v>104.45</v>
      </c>
      <c r="BR7" s="25">
        <v>102.75</v>
      </c>
      <c r="BS7" s="25">
        <v>98.76</v>
      </c>
      <c r="BT7" s="25">
        <v>103.2</v>
      </c>
      <c r="BU7" s="25">
        <v>100.12</v>
      </c>
      <c r="BV7" s="25">
        <v>98.66</v>
      </c>
      <c r="BW7" s="25">
        <v>98.64</v>
      </c>
      <c r="BX7" s="25">
        <v>94.78</v>
      </c>
      <c r="BY7" s="25">
        <v>97.59</v>
      </c>
      <c r="BZ7" s="25">
        <v>102.35</v>
      </c>
      <c r="CA7" s="25">
        <v>266.98</v>
      </c>
      <c r="CB7" s="25">
        <v>254.88</v>
      </c>
      <c r="CC7" s="25">
        <v>259.08999999999997</v>
      </c>
      <c r="CD7" s="25">
        <v>257.66000000000003</v>
      </c>
      <c r="CE7" s="25">
        <v>258.22000000000003</v>
      </c>
      <c r="CF7" s="25">
        <v>174.97</v>
      </c>
      <c r="CG7" s="25">
        <v>178.59</v>
      </c>
      <c r="CH7" s="25">
        <v>178.92</v>
      </c>
      <c r="CI7" s="25">
        <v>181.3</v>
      </c>
      <c r="CJ7" s="25">
        <v>181.71</v>
      </c>
      <c r="CK7" s="25">
        <v>167.74</v>
      </c>
      <c r="CL7" s="25">
        <v>70.27</v>
      </c>
      <c r="CM7" s="25">
        <v>69.13</v>
      </c>
      <c r="CN7" s="25">
        <v>69.92</v>
      </c>
      <c r="CO7" s="25">
        <v>71.239999999999995</v>
      </c>
      <c r="CP7" s="25">
        <v>70.400000000000006</v>
      </c>
      <c r="CQ7" s="25">
        <v>55.63</v>
      </c>
      <c r="CR7" s="25">
        <v>55.03</v>
      </c>
      <c r="CS7" s="25">
        <v>55.14</v>
      </c>
      <c r="CT7" s="25">
        <v>55.89</v>
      </c>
      <c r="CU7" s="25">
        <v>55.72</v>
      </c>
      <c r="CV7" s="25">
        <v>60.29</v>
      </c>
      <c r="CW7" s="25">
        <v>85.82</v>
      </c>
      <c r="CX7" s="25">
        <v>87.06</v>
      </c>
      <c r="CY7" s="25">
        <v>85.49</v>
      </c>
      <c r="CZ7" s="25">
        <v>85.62</v>
      </c>
      <c r="DA7" s="25">
        <v>86.32</v>
      </c>
      <c r="DB7" s="25">
        <v>82.04</v>
      </c>
      <c r="DC7" s="25">
        <v>81.900000000000006</v>
      </c>
      <c r="DD7" s="25">
        <v>81.39</v>
      </c>
      <c r="DE7" s="25">
        <v>81.27</v>
      </c>
      <c r="DF7" s="25">
        <v>81.260000000000005</v>
      </c>
      <c r="DG7" s="25">
        <v>90.12</v>
      </c>
      <c r="DH7" s="25">
        <v>63.1</v>
      </c>
      <c r="DI7" s="25">
        <v>64.25</v>
      </c>
      <c r="DJ7" s="25">
        <v>65.92</v>
      </c>
      <c r="DK7" s="25">
        <v>66.78</v>
      </c>
      <c r="DL7" s="25">
        <v>67.48</v>
      </c>
      <c r="DM7" s="25">
        <v>48.05</v>
      </c>
      <c r="DN7" s="25">
        <v>48.87</v>
      </c>
      <c r="DO7" s="25">
        <v>49.92</v>
      </c>
      <c r="DP7" s="25">
        <v>50.63</v>
      </c>
      <c r="DQ7" s="25">
        <v>51.29</v>
      </c>
      <c r="DR7" s="25">
        <v>50.88</v>
      </c>
      <c r="DS7" s="25">
        <v>0</v>
      </c>
      <c r="DT7" s="25">
        <v>0</v>
      </c>
      <c r="DU7" s="25">
        <v>0</v>
      </c>
      <c r="DV7" s="25">
        <v>0</v>
      </c>
      <c r="DW7" s="25">
        <v>12.01</v>
      </c>
      <c r="DX7" s="25">
        <v>13.39</v>
      </c>
      <c r="DY7" s="25">
        <v>14.85</v>
      </c>
      <c r="DZ7" s="25">
        <v>16.88</v>
      </c>
      <c r="EA7" s="25">
        <v>18.28</v>
      </c>
      <c r="EB7" s="25">
        <v>19.61</v>
      </c>
      <c r="EC7" s="25">
        <v>22.3</v>
      </c>
      <c r="ED7" s="25">
        <v>0.52</v>
      </c>
      <c r="EE7" s="25">
        <v>0.33</v>
      </c>
      <c r="EF7" s="25">
        <v>0.42</v>
      </c>
      <c r="EG7" s="25">
        <v>0.04</v>
      </c>
      <c r="EH7" s="25">
        <v>7.0000000000000007E-2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2022-12-01T00:54:40Z</dcterms:created>
  <dcterms:modified xsi:type="dcterms:W3CDTF">2023-01-26T01:03:29Z</dcterms:modified>
  <cp:category/>
</cp:coreProperties>
</file>