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4_坂東市\"/>
    </mc:Choice>
  </mc:AlternateContent>
  <workbookProtection workbookAlgorithmName="SHA-512" workbookHashValue="dkWOxXjdMR6CquR9SwEVRvZ6BO8uUUKikOKFG5UDJooF9KpdebTFkC4hSZOJ5WoqKgWpk1uYEv7RvQXLuAzc7g==" workbookSaltValue="Mo//+c2uveWkgzERg7cCc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<sst xmlns="http://schemas.openxmlformats.org/spreadsheetml/2006/main" count="299" uniqueCount="118">
  <si>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</si>
  <si>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</si>
  <si>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</si>
  <si>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</si>
  <si>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</si>
  <si>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</si>
  <si>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</si>
  <si>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</si>
  <si>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</si>
  <si>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</si>
  <si>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</si>
  <si>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</si>
  <si>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</si>
  <si>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</si>
  <si>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</si>
  <si>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</si>
  <si>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</si>
  <si>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</si>
  <si>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</si>
  <si>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</si>
  <si>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</si>
  <si>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</si>
  <si>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</si>
  <si>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</si>
  <si>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</si>
  <si>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</si>
  <si>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</si>
  <si>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</si>
  <si>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</si>
  <si>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</si>
  <si>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</si>
  <si>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</si>
  <si>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</si>
  <si>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</si>
  <si>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</si>
  <si>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</si>
  <si>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</si>
  <si>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</si>
  <si>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</si>
  <si>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</si>
  <si>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</si>
  <si>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</si>
  <si>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</si>
  <si>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</si>
  <si>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</si>
  <si>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</si>
  <si>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</si>
  <si>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</si>
  <si>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</si>
  <si>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</si>
  <si>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</si>
  <si>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</si>
  <si>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</si>
  <si>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</si>
  <si>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</si>
  <si>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</si>
  <si>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</si>
  <si>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</si>
  <si>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</si>
  <si>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</si>
  <si>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</si>
  <si>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</si>
  <si>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</si>
  <si>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</si>
  <si>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</si>
  <si>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</si>
  <si>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</si>
  <si>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</si>
  <si>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</si>
  <si>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</si>
  <si>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</si>
  <si>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</si>
  <si>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</si>
  <si>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</si>
  <si>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</si>
  <si>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</si>
  <si>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</si>
  <si>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</si>
  <si>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</si>
  <si>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</si>
  <si>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</si>
  <si>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</si>
  <si>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</si>
  <si>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</si>
  <si>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</si>
  <si>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</si>
  <si>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</si>
  <si>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</si>
  <si>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</si>
  <si>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</si>
  <si>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</si>
  <si>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</si>
  <si>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</si>
  <si>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</si>
  <si>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</si>
  <si>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</si>
  <si>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</si>
  <si>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</si>
  <si>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</si>
  <si>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</si>
  <si>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</si>
  <si>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</si>
  <si>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</si>
  <si>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</si>
  <si>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</si>
  <si>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</si>
  <si>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</si>
  <si>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</si>
  <si>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</si>
  <si>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</si>
  <si>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</si>
  <si>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</si>
  <si>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</si>
  <si>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</si>
  <si>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</si>
  <si>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70" eb="72">
      <t>カンキョ</t>
    </rPh>
    <rPh sb="72" eb="76">
      <t>ロウキュウカリツ</t>
    </rPh>
    <rPh sb="78" eb="80">
      <t>カンキョ</t>
    </rPh>
    <rPh sb="80" eb="83">
      <t>カイゼンリツ</t>
    </rPh>
    <rPh sb="88" eb="90">
      <t>カンキョ</t>
    </rPh>
    <rPh sb="91" eb="95">
      <t>タイヨウネンスウ</t>
    </rPh>
    <rPh sb="96" eb="98">
      <t>トウライ</t>
    </rPh>
    <rPh sb="118" eb="120">
      <t>コンゴ</t>
    </rPh>
    <rPh sb="122" eb="124">
      <t>カンキョ</t>
    </rPh>
    <rPh sb="125" eb="127">
      <t>タイヨウ</t>
    </rPh>
    <rPh sb="127" eb="129">
      <t>ネンスウ</t>
    </rPh>
    <rPh sb="130" eb="132">
      <t>コウリョ</t>
    </rPh>
    <rPh sb="146" eb="148">
      <t>ケイカク</t>
    </rPh>
    <rPh sb="149" eb="150">
      <t>モト</t>
    </rPh>
    <rPh sb="152" eb="155">
      <t>チョウキテキ</t>
    </rPh>
    <rPh sb="156" eb="158">
      <t>コウシン</t>
    </rPh>
    <rPh sb="158" eb="160">
      <t>トウシ</t>
    </rPh>
    <rPh sb="161" eb="162">
      <t>スス</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</si>
  <si>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</si>
  <si>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⑤経費回収率について、類似団体平均値を上回っていることから、現時点においては概ね良好であると思われます。今後も経費削減を行い、健全経営に努める。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⑧水洗化率について、類似団体に比べ、かなり低い数値となっている。今後も接続率の向上に努めていく。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88" eb="190">
      <t>ルイセキ</t>
    </rPh>
    <rPh sb="190" eb="192">
      <t>ケッソン</t>
    </rPh>
    <rPh sb="192" eb="193">
      <t>キン</t>
    </rPh>
    <rPh sb="193" eb="195">
      <t>ヒリツ</t>
    </rPh>
    <rPh sb="206" eb="208">
      <t>シュウシ</t>
    </rPh>
    <rPh sb="209" eb="210">
      <t>ア</t>
    </rPh>
    <rPh sb="213" eb="215">
      <t>ブブン</t>
    </rPh>
    <rPh sb="220" eb="224">
      <t>イッパンカイケイ</t>
    </rPh>
    <rPh sb="224" eb="227">
      <t>ホジョキン</t>
    </rPh>
    <rPh sb="228" eb="230">
      <t>イゾン</t>
    </rPh>
    <rPh sb="260" eb="262">
      <t>リュウドウ</t>
    </rPh>
    <rPh sb="262" eb="264">
      <t>ヒリツ</t>
    </rPh>
    <rPh sb="269" eb="271">
      <t>リュウドウ</t>
    </rPh>
    <rPh sb="271" eb="273">
      <t>フサイ</t>
    </rPh>
    <rPh sb="274" eb="275">
      <t>オモ</t>
    </rPh>
    <rPh sb="276" eb="279">
      <t>キギョウサイ</t>
    </rPh>
    <rPh sb="283" eb="285">
      <t>ゲンジョウ</t>
    </rPh>
    <rPh sb="286" eb="288">
      <t>イッパン</t>
    </rPh>
    <rPh sb="288" eb="290">
      <t>カイケイ</t>
    </rPh>
    <rPh sb="290" eb="293">
      <t>ホジョキン</t>
    </rPh>
    <rPh sb="296" eb="298">
      <t>シハラ</t>
    </rPh>
    <rPh sb="298" eb="300">
      <t>ノウリョク</t>
    </rPh>
    <rPh sb="301" eb="303">
      <t>カクホ</t>
    </rPh>
    <rPh sb="331" eb="334">
      <t>キギョウサイ</t>
    </rPh>
    <rPh sb="334" eb="336">
      <t>ザンダカ</t>
    </rPh>
    <rPh sb="348" eb="350">
      <t>ルイジ</t>
    </rPh>
    <rPh sb="350" eb="352">
      <t>ダンタイ</t>
    </rPh>
    <rPh sb="352" eb="355">
      <t>ヘイキンチ</t>
    </rPh>
    <rPh sb="356" eb="358">
      <t>ヒカク</t>
    </rPh>
    <rPh sb="360" eb="361">
      <t>タカ</t>
    </rPh>
    <rPh sb="370" eb="372">
      <t>シンキ</t>
    </rPh>
    <rPh sb="372" eb="373">
      <t>カ</t>
    </rPh>
    <rPh sb="374" eb="375">
      <t>イ</t>
    </rPh>
    <rPh sb="377" eb="379">
      <t>ヨクセイ</t>
    </rPh>
    <rPh sb="380" eb="381">
      <t>ツト</t>
    </rPh>
    <rPh sb="400" eb="402">
      <t>ケイヒ</t>
    </rPh>
    <rPh sb="402" eb="405">
      <t>カイシュウリツ</t>
    </rPh>
    <rPh sb="410" eb="414">
      <t>ルイジダンタイ</t>
    </rPh>
    <rPh sb="414" eb="417">
      <t>ヘイキンチ</t>
    </rPh>
    <rPh sb="418" eb="420">
      <t>ウワマワ</t>
    </rPh>
    <rPh sb="429" eb="432">
      <t>ゲンジテン</t>
    </rPh>
    <rPh sb="437" eb="438">
      <t>オオム</t>
    </rPh>
    <rPh sb="439" eb="441">
      <t>リョウコウ</t>
    </rPh>
    <rPh sb="445" eb="446">
      <t>オモ</t>
    </rPh>
    <rPh sb="451" eb="453">
      <t>コンゴ</t>
    </rPh>
    <rPh sb="454" eb="456">
      <t>ケイヒ</t>
    </rPh>
    <rPh sb="456" eb="458">
      <t>サクゲン</t>
    </rPh>
    <rPh sb="459" eb="460">
      <t>オコナ</t>
    </rPh>
    <rPh sb="462" eb="464">
      <t>ケンゼン</t>
    </rPh>
    <rPh sb="464" eb="466">
      <t>ケイエイ</t>
    </rPh>
    <rPh sb="467" eb="468">
      <t>ツト</t>
    </rPh>
    <rPh sb="503" eb="507">
      <t>ルイジダンタイ</t>
    </rPh>
    <rPh sb="507" eb="510">
      <t>ヘイキンチ</t>
    </rPh>
    <rPh sb="511" eb="513">
      <t>シタマワ</t>
    </rPh>
    <rPh sb="518" eb="521">
      <t>コウカテキ</t>
    </rPh>
    <rPh sb="522" eb="524">
      <t>オスイ</t>
    </rPh>
    <rPh sb="524" eb="526">
      <t>ショリ</t>
    </rPh>
    <rPh sb="527" eb="528">
      <t>オコナ</t>
    </rPh>
    <rPh sb="534" eb="536">
      <t>ハンダン</t>
    </rPh>
    <rPh sb="540" eb="542">
      <t>コンゴ</t>
    </rPh>
    <rPh sb="543" eb="546">
      <t>セツゾクリツ</t>
    </rPh>
    <rPh sb="546" eb="548">
      <t>コウジョウ</t>
    </rPh>
    <rPh sb="549" eb="550">
      <t>ツト</t>
    </rPh>
    <rPh sb="552" eb="554">
      <t>ゲンカ</t>
    </rPh>
    <rPh sb="554" eb="556">
      <t>ヒヨウ</t>
    </rPh>
    <rPh sb="557" eb="559">
      <t>ヨクセイ</t>
    </rPh>
    <rPh sb="562" eb="564">
      <t>テキセイ</t>
    </rPh>
    <rPh sb="565" eb="567">
      <t>トウシ</t>
    </rPh>
    <rPh sb="568" eb="572">
      <t>イジカンリ</t>
    </rPh>
    <rPh sb="573" eb="574">
      <t>ツト</t>
    </rPh>
    <rPh sb="604" eb="605">
      <t>クラ</t>
    </rPh>
    <rPh sb="610" eb="611">
      <t>ヒク</t>
    </rPh>
    <rPh sb="612" eb="614">
      <t>スウチ</t>
    </rPh>
    <rPh sb="621" eb="623">
      <t>コンゴ</t>
    </rPh>
    <rPh sb="624" eb="627">
      <t>セツゾクリツ</t>
    </rPh>
    <rPh sb="628" eb="630">
      <t>コウジョウ</t>
    </rPh>
    <rPh sb="631" eb="6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</si>
</sst>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9D-466E-B408-BD01410179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99D-466E-B408-BD01410179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7-4441-8026-E7EA851A6F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2927-4441-8026-E7EA851A6F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47.85</c:v>
                </c:pt>
                <c:pt idx="4">
                  <c:v>48.78</c:v>
                </c:pt>
              </c:numCache>
            </c:numRef>
          </c:val>
          <c:extLst>
            <c:ext xmlns:c16="http://schemas.microsoft.com/office/drawing/2014/chart" uri="{C3380CC4-5D6E-409C-BE32-E72D297353CC}">
              <c16:uniqueId val="{00000000-B471-4E35-BD51-3C5FD4C331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B471-4E35-BD51-3C5FD4C331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105.64</c:v>
                </c:pt>
                <c:pt idx="4">
                  <c:v>104.24</c:v>
                </c:pt>
              </c:numCache>
            </c:numRef>
          </c:val>
          <c:extLst>
            <c:ext xmlns:c16="http://schemas.microsoft.com/office/drawing/2014/chart" uri="{C3380CC4-5D6E-409C-BE32-E72D297353CC}">
              <c16:uniqueId val="{00000000-92AA-43CE-AE14-558A51B966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2AA-43CE-AE14-558A51B966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2.46</c:v>
                </c:pt>
                <c:pt idx="4">
                  <c:v>4.7300000000000004</c:v>
                </c:pt>
              </c:numCache>
            </c:numRef>
          </c:val>
          <c:extLst>
            <c:ext xmlns:c16="http://schemas.microsoft.com/office/drawing/2014/chart" uri="{C3380CC4-5D6E-409C-BE32-E72D297353CC}">
              <c16:uniqueId val="{00000000-BA2F-4753-958D-10C6C9574F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A2F-4753-958D-10C6C9574F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02-4A1D-8D71-EA47DA0049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5802-4A1D-8D71-EA47DA0049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20-43A6-8281-BA74C8D3B3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6120-43A6-8281-BA74C8D3B3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81.010000000000005</c:v>
                </c:pt>
                <c:pt idx="4">
                  <c:v>89.4</c:v>
                </c:pt>
              </c:numCache>
            </c:numRef>
          </c:val>
          <c:extLst>
            <c:ext xmlns:c16="http://schemas.microsoft.com/office/drawing/2014/chart" uri="{C3380CC4-5D6E-409C-BE32-E72D297353CC}">
              <c16:uniqueId val="{00000000-BAE4-49E6-875F-CCD6D78269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BAE4-49E6-875F-CCD6D78269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3488.41</c:v>
                </c:pt>
                <c:pt idx="4">
                  <c:v>4291.67</c:v>
                </c:pt>
              </c:numCache>
            </c:numRef>
          </c:val>
          <c:extLst>
            <c:ext xmlns:c16="http://schemas.microsoft.com/office/drawing/2014/chart" uri="{C3380CC4-5D6E-409C-BE32-E72D297353CC}">
              <c16:uniqueId val="{00000000-B469-47A2-9A4A-B14F5E1A9E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B469-47A2-9A4A-B14F5E1A9E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47.67</c:v>
                </c:pt>
                <c:pt idx="4">
                  <c:v>100</c:v>
                </c:pt>
              </c:numCache>
            </c:numRef>
          </c:val>
          <c:extLst>
            <c:ext xmlns:c16="http://schemas.microsoft.com/office/drawing/2014/chart" uri="{C3380CC4-5D6E-409C-BE32-E72D297353CC}">
              <c16:uniqueId val="{00000000-919B-4097-977D-0DD1B4D7A5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919B-4097-977D-0DD1B4D7A5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327.68</c:v>
                </c:pt>
                <c:pt idx="4">
                  <c:v>156.01</c:v>
                </c:pt>
              </c:numCache>
            </c:numRef>
          </c:val>
          <c:extLst>
            <c:ext xmlns:c16="http://schemas.microsoft.com/office/drawing/2014/chart" uri="{C3380CC4-5D6E-409C-BE32-E72D297353CC}">
              <c16:uniqueId val="{00000000-22BF-451A-8CAF-14C101D9A6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22BF-451A-8CAF-14C101D9A6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坂東市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52928</v>
      </c>
      <c r="AM8" s="42"/>
      <c r="AN8" s="42"/>
      <c r="AO8" s="42"/>
      <c r="AP8" s="42"/>
      <c r="AQ8" s="42"/>
      <c r="AR8" s="42"/>
      <c r="AS8" s="42"/>
      <c r="AT8" s="35">
        <f>データ!T6</f>
        <v>123.03</v>
      </c>
      <c r="AU8" s="35"/>
      <c r="AV8" s="35"/>
      <c r="AW8" s="35"/>
      <c r="AX8" s="35"/>
      <c r="AY8" s="35"/>
      <c r="AZ8" s="35"/>
      <c r="BA8" s="35"/>
      <c r="BB8" s="35">
        <f>データ!U6</f>
        <v>430.2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54.54</v>
      </c>
      <c r="J10" s="35"/>
      <c r="K10" s="35"/>
      <c r="L10" s="35"/>
      <c r="M10" s="35"/>
      <c r="N10" s="35"/>
      <c r="O10" s="35"/>
      <c r="P10" s="35">
        <f>データ!P6</f>
        <v>8.4</v>
      </c>
      <c r="Q10" s="35"/>
      <c r="R10" s="35"/>
      <c r="S10" s="35"/>
      <c r="T10" s="35"/>
      <c r="U10" s="35"/>
      <c r="V10" s="35"/>
      <c r="W10" s="35">
        <f>データ!Q6</f>
        <v>82.88</v>
      </c>
      <c r="X10" s="35"/>
      <c r="Y10" s="35"/>
      <c r="Z10" s="35"/>
      <c r="AA10" s="35"/>
      <c r="AB10" s="35"/>
      <c r="AC10" s="35"/>
      <c r="AD10" s="42">
        <f>データ!R6</f>
        <v>3100</v>
      </c>
      <c r="AE10" s="42"/>
      <c r="AF10" s="42"/>
      <c r="AG10" s="42"/>
      <c r="AH10" s="42"/>
      <c r="AI10" s="42"/>
      <c r="AJ10" s="42"/>
      <c r="AK10" s="2"/>
      <c r="AL10" s="42">
        <f>データ!V6</f>
        <v>4424</v>
      </c>
      <c r="AM10" s="42"/>
      <c r="AN10" s="42"/>
      <c r="AO10" s="42"/>
      <c r="AP10" s="42"/>
      <c r="AQ10" s="42"/>
      <c r="AR10" s="42"/>
      <c r="AS10" s="42"/>
      <c r="AT10" s="35">
        <f>データ!W6</f>
        <v>2.4500000000000002</v>
      </c>
      <c r="AU10" s="35"/>
      <c r="AV10" s="35"/>
      <c r="AW10" s="35"/>
      <c r="AX10" s="35"/>
      <c r="AY10" s="35"/>
      <c r="AZ10" s="35"/>
      <c r="BA10" s="35"/>
      <c r="BB10" s="35">
        <f>データ!X6</f>
        <v>1805.71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VEQKeILThOMUq84uVHruepWirDipl4nJbrLk8+wjx8t9Em7evHKJ9KgqUpXvk2sODgWqMUARJue9DGoFO5jMlA==" saltValue="/SCg+v4plbptqExnKZ0/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82287</v>
      </c>
      <c r="D6" s="19">
        <f t="shared" si="3"/>
        <v>46</v>
      </c>
      <c r="E6" s="19">
        <f t="shared" si="3"/>
        <v>17</v>
      </c>
      <c r="F6" s="19">
        <f t="shared" si="3"/>
        <v>4</v>
      </c>
      <c r="G6" s="19">
        <f t="shared" si="3"/>
        <v>0</v>
      </c>
      <c r="H6" s="19" t="str">
        <f t="shared" si="3"/>
        <v>茨城県　坂東市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54.54</v>
      </c>
      <c r="P6" s="20">
        <f t="shared" si="3"/>
        <v>8.4</v>
      </c>
      <c r="Q6" s="20">
        <f t="shared" si="3"/>
        <v>82.88</v>
      </c>
      <c r="R6" s="20">
        <f t="shared" si="3"/>
        <v>3100</v>
      </c>
      <c r="S6" s="20">
        <f t="shared" si="3"/>
        <v>52928</v>
      </c>
      <c r="T6" s="20">
        <f t="shared" si="3"/>
        <v>123.03</v>
      </c>
      <c r="U6" s="20">
        <f t="shared" si="3"/>
        <v>430.2</v>
      </c>
      <c r="V6" s="20">
        <f t="shared" si="3"/>
        <v>4424</v>
      </c>
      <c r="W6" s="20">
        <f t="shared" si="3"/>
        <v>2.4500000000000002</v>
      </c>
      <c r="X6" s="20">
        <f t="shared" si="3"/>
        <v>1805.71</v>
      </c>
      <c r="Y6" s="21" t="str">
        <f>IF(Y7="",NA(),Y7)</f>
        <v>-</v>
      </c>
      <c r="Z6" s="21" t="str">
        <f t="shared" ref="Z6:AH6" si="4">IF(Z7="",NA(),Z7)</f>
        <v>-</v>
      </c>
      <c r="AA6" s="21" t="str">
        <f t="shared" si="4"/>
        <v>-</v>
      </c>
      <c r="AB6" s="21">
        <f t="shared" si="4"/>
        <v>105.64</v>
      </c>
      <c r="AC6" s="21">
        <f t="shared" si="4"/>
        <v>104.24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81.010000000000005</v>
      </c>
      <c r="AY6" s="21">
        <f t="shared" si="6"/>
        <v>89.4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3488.41</v>
      </c>
      <c r="BJ6" s="21">
        <f t="shared" si="7"/>
        <v>4291.67</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47.67</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327.68</v>
      </c>
      <c r="CF6" s="21">
        <f t="shared" si="9"/>
        <v>156.01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47.85</v>
      </c>
      <c r="DB6" s="21">
        <f t="shared" si="11"/>
        <v>48.78</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2.46</v>
      </c>
      <c r="DM6" s="21">
        <f t="shared" si="12"/>
        <v>4.7300000000000004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82287</v>
      </c>
      <c r="D7" s="23">
        <v>46</v>
      </c>
      <c r="E7" s="23">
        <v>17</v>
      </c>
      <c r="F7" s="23">
        <v>4</v>
      </c>
      <c r="G7" s="23">
        <v>0</v>
      </c>
      <c r="H7" s="23" t="s">
        <v>96</v>
      </c>
      <c r="I7" s="23" t="s">
        <v>97</v>
      </c>
      <c r="J7" s="23" t="s">
        <v>98</v>
      </c>
      <c r="K7" s="23" t="s">
        <v>99</v>
      </c>
      <c r="L7" s="23" t="s">
        <v>100</v>
      </c>
      <c r="M7" s="23" t="s">
        <v>101</v>
      </c>
      <c r="N7" s="24" t="s">
        <v>102</v>
      </c>
      <c r="O7" s="24">
        <v>54.54</v>
      </c>
      <c r="P7" s="24">
        <v>8.4</v>
      </c>
      <c r="Q7" s="24">
        <v>82.88</v>
      </c>
      <c r="R7" s="24">
        <v>3100</v>
      </c>
      <c r="S7" s="24">
        <v>52928</v>
      </c>
      <c r="T7" s="24">
        <v>123.03</v>
      </c>
      <c r="U7" s="24">
        <v>430.2</v>
      </c>
      <c r="V7" s="24">
        <v>4424</v>
      </c>
      <c r="W7" s="24">
        <v>2.4500000000000002</v>
      </c>
      <c r="X7" s="24">
        <v>1805.71</v>
      </c>
      <c r="Y7" s="24" t="s">
        <v>102</v>
      </c>
      <c r="Z7" s="24" t="s">
        <v>102</v>
      </c>
      <c r="AA7" s="24" t="s">
        <v>102</v>
      </c>
      <c r="AB7" s="24">
        <v>105.64</v>
      </c>
      <c r="AC7" s="24">
        <v>104.24</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81.010000000000005</v>
      </c>
      <c r="AY7" s="24">
        <v>89.4</v>
      </c>
      <c r="AZ7" s="24" t="s">
        <v>102</v>
      </c>
      <c r="BA7" s="24" t="s">
        <v>102</v>
      </c>
      <c r="BB7" s="24" t="s">
        <v>102</v>
      </c>
      <c r="BC7" s="24">
        <v>44.24</v>
      </c>
      <c r="BD7" s="24">
        <v>43.07</v>
      </c>
      <c r="BE7" s="24">
        <v>44.07</v>
      </c>
      <c r="BF7" s="24" t="s">
        <v>102</v>
      </c>
      <c r="BG7" s="24" t="s">
        <v>102</v>
      </c>
      <c r="BH7" s="24" t="s">
        <v>102</v>
      </c>
      <c r="BI7" s="24">
        <v>3488.41</v>
      </c>
      <c r="BJ7" s="24">
        <v>4291.67</v>
      </c>
      <c r="BK7" s="24" t="s">
        <v>102</v>
      </c>
      <c r="BL7" s="24" t="s">
        <v>102</v>
      </c>
      <c r="BM7" s="24" t="s">
        <v>102</v>
      </c>
      <c r="BN7" s="24">
        <v>1258.43</v>
      </c>
      <c r="BO7" s="24">
        <v>1163.75</v>
      </c>
      <c r="BP7" s="24">
        <v>1201.79</v>
      </c>
      <c r="BQ7" s="24" t="s">
        <v>102</v>
      </c>
      <c r="BR7" s="24" t="s">
        <v>102</v>
      </c>
      <c r="BS7" s="24" t="s">
        <v>102</v>
      </c>
      <c r="BT7" s="24">
        <v>47.67</v>
      </c>
      <c r="BU7" s="24">
        <v>100</v>
      </c>
      <c r="BV7" s="24" t="s">
        <v>102</v>
      </c>
      <c r="BW7" s="24" t="s">
        <v>102</v>
      </c>
      <c r="BX7" s="24" t="s">
        <v>102</v>
      </c>
      <c r="BY7" s="24">
        <v>73.36</v>
      </c>
      <c r="BZ7" s="24">
        <v>72.599999999999994</v>
      </c>
      <c r="CA7" s="24">
        <v>75.31</v>
      </c>
      <c r="CB7" s="24" t="s">
        <v>102</v>
      </c>
      <c r="CC7" s="24" t="s">
        <v>102</v>
      </c>
      <c r="CD7" s="24" t="s">
        <v>102</v>
      </c>
      <c r="CE7" s="24">
        <v>327.68</v>
      </c>
      <c r="CF7" s="24">
        <v>156.01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47.85</v>
      </c>
      <c r="DB7" s="24">
        <v>48.78</v>
      </c>
      <c r="DC7" s="24" t="s">
        <v>102</v>
      </c>
      <c r="DD7" s="24" t="s">
        <v>102</v>
      </c>
      <c r="DE7" s="24" t="s">
        <v>102</v>
      </c>
      <c r="DF7" s="24">
        <v>84.19</v>
      </c>
      <c r="DG7" s="24">
        <v>84.34</v>
      </c>
      <c r="DH7" s="24">
        <v>85.24</v>
      </c>
      <c r="DI7" s="24" t="s">
        <v>102</v>
      </c>
      <c r="DJ7" s="24" t="s">
        <v>102</v>
      </c>
      <c r="DK7" s="24" t="s">
        <v>102</v>
      </c>
      <c r="DL7" s="24">
        <v>2.46</v>
      </c>
      <c r="DM7" s="24">
        <v>4.7300000000000004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2023-02-02T02:17:49Z</cp:lastPrinted>
  <dcterms:created xsi:type="dcterms:W3CDTF">2022-12-01T01:26:34Z</dcterms:created>
  <dcterms:modified xsi:type="dcterms:W3CDTF">2023-02-02T05:50:39Z</dcterms:modified>
  <cp:category/>
</cp:coreProperties>
</file>