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23_筑西市\"/>
    </mc:Choice>
  </mc:AlternateContent>
  <workbookProtection workbookAlgorithmName="SHA-512" workbookHashValue="fB78j0TlHhTyQ+ZVB5dzd/xYhQr3uZSPq5OaSgOSrpuRrnGwWAEdZpWRYPmqsaOOSdvP/vXW+Ftnfoka1Gx3Bw==" workbookSaltValue="LyJoP2tRiPSV6Pa29Q/psg==" workbookSpinCount="100000" lockStructure="1"/>
  <bookViews>
    <workbookView xWindow="0" yWindow="0" windowWidth="20490" windowHeight="67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AT10" i="4"/>
  <c r="AL10" i="4"/>
  <c r="AD10" i="4"/>
  <c r="W10" i="4"/>
  <c r="I10" i="4"/>
  <c r="B10" i="4"/>
  <c r="BB8" i="4"/>
  <c r="AD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<sst xmlns="http://schemas.openxmlformats.org/spreadsheetml/2006/main" count="320" uniqueCount="118">
  <si>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</si>
  <si>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</si>
  <si>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</si>
  <si>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</si>
  <si>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</si>
  <si>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</si>
  <si>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</si>
  <si>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</si>
  <si>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</si>
  <si>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</si>
  <si>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</si>
  <si>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</si>
  <si>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</si>
  <si>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</si>
  <si>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</si>
  <si>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</si>
  <si>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</si>
  <si>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</si>
  <si>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</si>
  <si>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</si>
  <si>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</si>
  <si>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</si>
  <si>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</si>
  <si>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</si>
  <si>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</si>
  <si>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</si>
  <si>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</si>
  <si>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</si>
  <si>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</si>
  <si>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</si>
  <si>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</si>
  <si>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</si>
  <si>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</si>
  <si>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</si>
  <si>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</si>
  <si>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</si>
  <si>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</si>
  <si>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</si>
  <si>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</si>
  <si>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</si>
  <si>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</si>
  <si>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</si>
  <si>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</si>
  <si>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</si>
  <si>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</si>
  <si>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</si>
  <si>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</si>
  <si>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</si>
  <si>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</si>
  <si>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</si>
  <si>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</si>
  <si>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</si>
  <si>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</si>
  <si>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</si>
  <si>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</si>
  <si>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</si>
  <si>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</si>
  <si>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</si>
  <si>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</si>
  <si>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</si>
  <si>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</si>
  <si>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</si>
  <si>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</si>
  <si>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</si>
  <si>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</si>
  <si>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</si>
  <si>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</si>
  <si>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</si>
  <si>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</si>
  <si>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</si>
  <si>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</si>
  <si>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</si>
  <si>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</si>
  <si>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</si>
  <si>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</si>
  <si>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</si>
  <si>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</si>
  <si>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</si>
  <si>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</si>
  <si>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</si>
  <si>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</si>
  <si>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</si>
  <si>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</si>
  <si>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</si>
  <si>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</si>
  <si>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</si>
  <si>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</si>
  <si>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</si>
  <si>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</si>
  <si>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</si>
  <si>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</si>
  <si>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</si>
  <si>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</si>
  <si>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</si>
  <si>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</si>
  <si>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</si>
  <si>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</si>
  <si>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</si>
  <si>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</si>
  <si>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</si>
  <si>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</si>
  <si>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</si>
  <si>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</si>
  <si>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</si>
  <si>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</si>
  <si>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</si>
  <si>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</si>
  <si>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</si>
  <si>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</si>
  <si>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</si>
  <si>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</si>
  <si>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</si>
  <si>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</si>
  <si>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</si>
  <si>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</si>
  <si>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管渠老朽化率及び➂管渠改善率については、耐用年数を経過した管渠がないため、いずれも0％となっているが、初期の管渠は近い将来耐用年数を迎えるので、更新計画に基づき改善をしていく必要がある。</t>
    <rPh sb="21" eb="22">
      <t>マ</t>
    </rPh>
    <phoneticPr fontId="4"/>
  </si>
  <si>
    <t xml:space="preserve">地方公営企業法の適用以前の比率は示していない。
①	　経常収支比率は、類似団体及び全国平均に比べ下回っているが、一般会計補助金に大きく依存しているため、自己財源である使用料の増収が課題となっている。
③	　流動比率は、類似団体及び全国平均値を大きく上回っており、流動負債に対する支払い能力は確保されているが、これは、一般会計補助金に大きく依存しているためで、接続推進による収益向上など、将来を見据えた財政運営が必要である。
④	　企業債残高対事業規模比率は、企業債償還金に使用料が充てられず、一般会計補助金を充てているため0％となっている。
⑤	　経費回収率は、類似団体及び全国平均を下回っているが、これは、特定の区域であるため、使用料の伸び悩みが要因となっている。今後も、接続推進による収益向上を図っていく必要がある。
⑥	　汚水処理原価は、類似団体に比べやや高い状況にあるが、流域下水道事業において汚水処理しているためで、接続推進による収益向上が課題である。
⑧	　水洗化率についても、類似団体を下回っているため、戸別訪問や広報活動などを通じて、水洗化率の向上を図っていく必要がある。
</t>
    <rPh sb="10" eb="12">
      <t>イゼン</t>
    </rPh>
    <rPh sb="68" eb="69">
      <t>クラ</t>
    </rPh>
    <rPh sb="70" eb="72">
      <t>シタマワ</t>
    </rPh>
    <rPh sb="143" eb="144">
      <t>オオ</t>
    </rPh>
    <rPh sb="319" eb="320">
      <t>ノ</t>
    </rPh>
    <rPh sb="321" eb="322">
      <t>ナヤ</t>
    </rPh>
    <rPh sb="324" eb="326">
      <t>ヨウイン</t>
    </rPh>
    <rPh sb="333" eb="335">
      <t>クイキ</t>
    </rPh>
    <rPh sb="395" eb="397">
      <t>ジギョウ</t>
    </rPh>
    <rPh sb="413" eb="417">
      <t>セツゾクスイシン</t>
    </rPh>
    <rPh sb="420" eb="422">
      <t>シュウエキ</t>
    </rPh>
    <rPh sb="422" eb="424">
      <t>コウジョウ</t>
    </rPh>
    <rPh sb="425" eb="427">
      <t>カダイ</t>
    </rPh>
    <rPh sb="432" eb="434">
      <t>ショリ</t>
    </rPh>
    <rPh sb="441" eb="442">
      <t>ケン</t>
    </rPh>
    <rPh sb="444" eb="446">
      <t>レンケイ</t>
    </rPh>
    <rPh sb="447" eb="449">
      <t>ヒツヨウ</t>
    </rPh>
    <phoneticPr fontId="4"/>
  </si>
  <si>
    <t>　
　特定環境保全公共下水道事業は、一部の区域となっているため、使用料等の収益の確保が課題である。
　また、管路整備は、公共下水道事業と整合性を図りながら進める必要がある。
　一方で経営面においては、経費の削減に努めるとともに、適切な使用料の設定と接続推進による営業収益の確保が何より肝要である。</t>
    <rPh sb="3" eb="9">
      <t>トクテイカンキョウホゼン</t>
    </rPh>
    <rPh sb="9" eb="14">
      <t>コウキョウゲスイドウ</t>
    </rPh>
    <rPh sb="14" eb="16">
      <t>ジギョウ</t>
    </rPh>
    <rPh sb="18" eb="20">
      <t>イチブ</t>
    </rPh>
    <rPh sb="21" eb="23">
      <t>クイキ</t>
    </rPh>
    <rPh sb="32" eb="36">
      <t>シヨウリョウトウ</t>
    </rPh>
    <rPh sb="37" eb="39">
      <t>シュウエキ</t>
    </rPh>
    <rPh sb="40" eb="42">
      <t>カクホ</t>
    </rPh>
    <rPh sb="43" eb="45">
      <t>カダイ</t>
    </rPh>
    <rPh sb="54" eb="56">
      <t>カンロ</t>
    </rPh>
    <rPh sb="56" eb="58">
      <t>セイビ</t>
    </rPh>
    <rPh sb="60" eb="67">
      <t>コウキョウゲスイドウジギョウ</t>
    </rPh>
    <rPh sb="68" eb="71">
      <t>セイゴウセイ</t>
    </rPh>
    <rPh sb="72" eb="73">
      <t>ハカ</t>
    </rPh>
    <rPh sb="77" eb="78">
      <t>スス</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</si>
</sst>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3C-448A-A172-2B214DE937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053C-448A-A172-2B214DE937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65-49AF-B82D-545C8ADA6D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F65-49AF-B82D-545C8ADA6D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55.31</c:v>
                </c:pt>
              </c:numCache>
            </c:numRef>
          </c:val>
          <c:extLst>
            <c:ext xmlns:c16="http://schemas.microsoft.com/office/drawing/2014/chart" uri="{C3380CC4-5D6E-409C-BE32-E72D297353CC}">
              <c16:uniqueId val="{00000000-070F-47BC-A9B5-E357580733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070F-47BC-A9B5-E357580733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100.15</c:v>
                </c:pt>
              </c:numCache>
            </c:numRef>
          </c:val>
          <c:extLst>
            <c:ext xmlns:c16="http://schemas.microsoft.com/office/drawing/2014/chart" uri="{C3380CC4-5D6E-409C-BE32-E72D297353CC}">
              <c16:uniqueId val="{00000000-0339-45AC-94A4-FC1EC1F1A7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0339-45AC-94A4-FC1EC1F1A7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2.79</c:v>
                </c:pt>
              </c:numCache>
            </c:numRef>
          </c:val>
          <c:extLst>
            <c:ext xmlns:c16="http://schemas.microsoft.com/office/drawing/2014/chart" uri="{C3380CC4-5D6E-409C-BE32-E72D297353CC}">
              <c16:uniqueId val="{00000000-8BEA-441A-A46F-8A3AFE8B64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BEA-441A-A46F-8A3AFE8B64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4C4-47C6-B59D-DCF07D5EE1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D4C4-47C6-B59D-DCF07D5EE1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70-4D06-87B1-6A0A28D9F0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1070-4D06-87B1-6A0A28D9F0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442.93</c:v>
                </c:pt>
              </c:numCache>
            </c:numRef>
          </c:val>
          <c:extLst>
            <c:ext xmlns:c16="http://schemas.microsoft.com/office/drawing/2014/chart" uri="{C3380CC4-5D6E-409C-BE32-E72D297353CC}">
              <c16:uniqueId val="{00000000-3B47-45A0-AD0F-04C8E519BC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3B47-45A0-AD0F-04C8E519BC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2F-4966-8641-4A39294F53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B2F-4966-8641-4A39294F53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67.13</c:v>
                </c:pt>
              </c:numCache>
            </c:numRef>
          </c:val>
          <c:extLst>
            <c:ext xmlns:c16="http://schemas.microsoft.com/office/drawing/2014/chart" uri="{C3380CC4-5D6E-409C-BE32-E72D297353CC}">
              <c16:uniqueId val="{00000000-B3CC-49C9-8460-6667C74A2C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B3CC-49C9-8460-6667C74A2C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242.13</c:v>
                </c:pt>
              </c:numCache>
            </c:numRef>
          </c:val>
          <c:extLst>
            <c:ext xmlns:c16="http://schemas.microsoft.com/office/drawing/2014/chart" uri="{C3380CC4-5D6E-409C-BE32-E72D297353CC}">
              <c16:uniqueId val="{00000000-A618-4B37-BD6B-76878200BF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A618-4B37-BD6B-76878200BF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筑西市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103243</v>
      </c>
      <c r="AM8" s="69"/>
      <c r="AN8" s="69"/>
      <c r="AO8" s="69"/>
      <c r="AP8" s="69"/>
      <c r="AQ8" s="69"/>
      <c r="AR8" s="69"/>
      <c r="AS8" s="69"/>
      <c r="AT8" s="68">
        <f>データ!T6</f>
        <v>205.3</v>
      </c>
      <c r="AU8" s="68"/>
      <c r="AV8" s="68"/>
      <c r="AW8" s="68"/>
      <c r="AX8" s="68"/>
      <c r="AY8" s="68"/>
      <c r="AZ8" s="68"/>
      <c r="BA8" s="68"/>
      <c r="BB8" s="68">
        <f>データ!U6</f>
        <v>502.89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53.93</v>
      </c>
      <c r="J10" s="68"/>
      <c r="K10" s="68"/>
      <c r="L10" s="68"/>
      <c r="M10" s="68"/>
      <c r="N10" s="68"/>
      <c r="O10" s="68"/>
      <c r="P10" s="68">
        <f>データ!P6</f>
        <v>2.85</v>
      </c>
      <c r="Q10" s="68"/>
      <c r="R10" s="68"/>
      <c r="S10" s="68"/>
      <c r="T10" s="68"/>
      <c r="U10" s="68"/>
      <c r="V10" s="68"/>
      <c r="W10" s="68">
        <f>データ!Q6</f>
        <v>85.67</v>
      </c>
      <c r="X10" s="68"/>
      <c r="Y10" s="68"/>
      <c r="Z10" s="68"/>
      <c r="AA10" s="68"/>
      <c r="AB10" s="68"/>
      <c r="AC10" s="68"/>
      <c r="AD10" s="69">
        <f>データ!R6</f>
        <v>3256</v>
      </c>
      <c r="AE10" s="69"/>
      <c r="AF10" s="69"/>
      <c r="AG10" s="69"/>
      <c r="AH10" s="69"/>
      <c r="AI10" s="69"/>
      <c r="AJ10" s="69"/>
      <c r="AK10" s="2"/>
      <c r="AL10" s="69">
        <f>データ!V6</f>
        <v>2929</v>
      </c>
      <c r="AM10" s="69"/>
      <c r="AN10" s="69"/>
      <c r="AO10" s="69"/>
      <c r="AP10" s="69"/>
      <c r="AQ10" s="69"/>
      <c r="AR10" s="69"/>
      <c r="AS10" s="69"/>
      <c r="AT10" s="68">
        <f>データ!W6</f>
        <v>1.38</v>
      </c>
      <c r="AU10" s="68"/>
      <c r="AV10" s="68"/>
      <c r="AW10" s="68"/>
      <c r="AX10" s="68"/>
      <c r="AY10" s="68"/>
      <c r="AZ10" s="68"/>
      <c r="BA10" s="68"/>
      <c r="BB10" s="68">
        <f>データ!X6</f>
        <v>2122.46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3wAHarpZvhl18tJJ81q5dsQvvySeXlrJmSTfS4rzxK5sWPOL65jVA0bc0OGUv6QmrU+z9ofjUXUf+gZt5sCyGA==" saltValue="e26XiUsZs1cv8rNE/V8B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82279</v>
      </c>
      <c r="D6" s="33">
        <f t="shared" si="3"/>
        <v>46</v>
      </c>
      <c r="E6" s="33">
        <f t="shared" si="3"/>
        <v>17</v>
      </c>
      <c r="F6" s="33">
        <f t="shared" si="3"/>
        <v>4</v>
      </c>
      <c r="G6" s="33">
        <f t="shared" si="3"/>
        <v>0</v>
      </c>
      <c r="H6" s="33" t="str">
        <f t="shared" si="3"/>
        <v>茨城県　筑西市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53.93</v>
      </c>
      <c r="P6" s="34">
        <f t="shared" si="3"/>
        <v>2.85</v>
      </c>
      <c r="Q6" s="34">
        <f t="shared" si="3"/>
        <v>85.67</v>
      </c>
      <c r="R6" s="34">
        <f t="shared" si="3"/>
        <v>3256</v>
      </c>
      <c r="S6" s="34">
        <f t="shared" si="3"/>
        <v>103243</v>
      </c>
      <c r="T6" s="34">
        <f t="shared" si="3"/>
        <v>205.3</v>
      </c>
      <c r="U6" s="34">
        <f t="shared" si="3"/>
        <v>502.89</v>
      </c>
      <c r="V6" s="34">
        <f t="shared" si="3"/>
        <v>2929</v>
      </c>
      <c r="W6" s="34">
        <f t="shared" si="3"/>
        <v>1.38</v>
      </c>
      <c r="X6" s="34">
        <f t="shared" si="3"/>
        <v>2122.46</v>
      </c>
      <c r="Y6" s="35" t="str">
        <f>IF(Y7="",NA(),Y7)</f>
        <v>-</v>
      </c>
      <c r="Z6" s="35" t="str">
        <f t="shared" ref="Z6:AH6" si="4">IF(Z7="",NA(),Z7)</f>
        <v>-</v>
      </c>
      <c r="AA6" s="35" t="str">
        <f t="shared" si="4"/>
        <v>-</v>
      </c>
      <c r="AB6" s="35" t="str">
        <f t="shared" si="4"/>
        <v>-</v>
      </c>
      <c r="AC6" s="35">
        <f t="shared" si="4"/>
        <v>100.15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442.93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67.13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242.13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55.31</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2.79</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82279</v>
      </c>
      <c r="D7" s="37">
        <v>46</v>
      </c>
      <c r="E7" s="37">
        <v>17</v>
      </c>
      <c r="F7" s="37">
        <v>4</v>
      </c>
      <c r="G7" s="37">
        <v>0</v>
      </c>
      <c r="H7" s="37" t="s">
        <v>96</v>
      </c>
      <c r="I7" s="37" t="s">
        <v>97</v>
      </c>
      <c r="J7" s="37" t="s">
        <v>98</v>
      </c>
      <c r="K7" s="37" t="s">
        <v>99</v>
      </c>
      <c r="L7" s="37" t="s">
        <v>100</v>
      </c>
      <c r="M7" s="37" t="s">
        <v>101</v>
      </c>
      <c r="N7" s="38" t="s">
        <v>102</v>
      </c>
      <c r="O7" s="38">
        <v>53.93</v>
      </c>
      <c r="P7" s="38">
        <v>2.85</v>
      </c>
      <c r="Q7" s="38">
        <v>85.67</v>
      </c>
      <c r="R7" s="38">
        <v>3256</v>
      </c>
      <c r="S7" s="38">
        <v>103243</v>
      </c>
      <c r="T7" s="38">
        <v>205.3</v>
      </c>
      <c r="U7" s="38">
        <v>502.89</v>
      </c>
      <c r="V7" s="38">
        <v>2929</v>
      </c>
      <c r="W7" s="38">
        <v>1.38</v>
      </c>
      <c r="X7" s="38">
        <v>2122.46</v>
      </c>
      <c r="Y7" s="38" t="s">
        <v>102</v>
      </c>
      <c r="Z7" s="38" t="s">
        <v>102</v>
      </c>
      <c r="AA7" s="38" t="s">
        <v>102</v>
      </c>
      <c r="AB7" s="38" t="s">
        <v>102</v>
      </c>
      <c r="AC7" s="38">
        <v>100.15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442.93</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67.13</v>
      </c>
      <c r="BV7" s="38" t="s">
        <v>102</v>
      </c>
      <c r="BW7" s="38" t="s">
        <v>102</v>
      </c>
      <c r="BX7" s="38" t="s">
        <v>102</v>
      </c>
      <c r="BY7" s="38" t="s">
        <v>102</v>
      </c>
      <c r="BZ7" s="38">
        <v>73.36</v>
      </c>
      <c r="CA7" s="38">
        <v>75.290000000000006</v>
      </c>
      <c r="CB7" s="38" t="s">
        <v>102</v>
      </c>
      <c r="CC7" s="38" t="s">
        <v>102</v>
      </c>
      <c r="CD7" s="38" t="s">
        <v>102</v>
      </c>
      <c r="CE7" s="38" t="s">
        <v>102</v>
      </c>
      <c r="CF7" s="38">
        <v>242.13</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55.31</v>
      </c>
      <c r="DC7" s="38" t="s">
        <v>102</v>
      </c>
      <c r="DD7" s="38" t="s">
        <v>102</v>
      </c>
      <c r="DE7" s="38" t="s">
        <v>102</v>
      </c>
      <c r="DF7" s="38" t="s">
        <v>102</v>
      </c>
      <c r="DG7" s="38">
        <v>84.19</v>
      </c>
      <c r="DH7" s="38">
        <v>84.75</v>
      </c>
      <c r="DI7" s="38" t="s">
        <v>102</v>
      </c>
      <c r="DJ7" s="38" t="s">
        <v>102</v>
      </c>
      <c r="DK7" s="38" t="s">
        <v>102</v>
      </c>
      <c r="DL7" s="38" t="s">
        <v>102</v>
      </c>
      <c r="DM7" s="38">
        <v>2.79</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2022-01-25T00:42:25Z</cp:lastPrinted>
  <dcterms:created xsi:type="dcterms:W3CDTF">2021-12-03T07:22:26Z</dcterms:created>
  <dcterms:modified xsi:type="dcterms:W3CDTF">2022-02-10T11:32:41Z</dcterms:modified>
  <cp:category/>
</cp:coreProperties>
</file>