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3_筑西市\"/>
    </mc:Choice>
  </mc:AlternateContent>
  <workbookProtection workbookAlgorithmName="SHA-512" workbookHashValue="vqDJs0eTcckvXL+t7fwq1A3nD7vLgBuamZ6wgJc7Qk2iLbub6M2RKeb+LCFoXo7Rcf37aycl1PPRajW95wZxJw==" workbookSaltValue="eGr/biQajNWi8g9qrLfkTQ==" workbookSpinCount="100000" lockStructure="1"/>
  <bookViews>
    <workbookView xWindow="0" yWindow="0" windowWidth="20490" windowHeight="67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AD10" i="4" s="1"/>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AT10" i="4"/>
  <c r="AL10" i="4"/>
  <c r="W10" i="4"/>
  <c r="P10" i="4"/>
  <c r="I10" i="4"/>
  <c r="B10" i="4"/>
  <c r="BB8" i="4"/>
  <c r="AT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<sst xmlns="http://schemas.openxmlformats.org/spreadsheetml/2006/main" count="319" uniqueCount="116">
  <si>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</si>
  <si>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</si>
  <si>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</si>
  <si>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</si>
  <si>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</si>
  <si>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</si>
  <si>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</si>
  <si>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</si>
  <si>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</si>
  <si>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</si>
  <si>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</si>
  <si>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</si>
  <si>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</si>
  <si>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</si>
  <si>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</si>
  <si>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</si>
  <si>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</si>
  <si>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</si>
  <si>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</si>
  <si>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</si>
  <si>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</si>
  <si>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</si>
  <si>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</si>
  <si>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</si>
  <si>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</si>
  <si>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</si>
  <si>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</si>
  <si>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</si>
  <si>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</si>
  <si>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</si>
  <si>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</si>
  <si>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</si>
  <si>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</si>
  <si>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</si>
  <si>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</si>
  <si>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</si>
  <si>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</si>
  <si>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</si>
  <si>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</si>
  <si>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</si>
  <si>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</si>
  <si>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</si>
  <si>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</si>
  <si>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</si>
  <si>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</si>
  <si>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</si>
  <si>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</si>
  <si>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</si>
  <si>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</si>
  <si>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</si>
  <si>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</si>
  <si>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</si>
  <si>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</si>
  <si>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</si>
  <si>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</si>
  <si>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</si>
  <si>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</si>
  <si>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</si>
  <si>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</si>
  <si>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</si>
  <si>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</si>
  <si>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</si>
  <si>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</si>
  <si>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</si>
  <si>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</si>
  <si>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</si>
  <si>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</si>
  <si>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</si>
  <si>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</si>
  <si>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</si>
  <si>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</si>
  <si>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</si>
  <si>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</si>
  <si>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</si>
  <si>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</si>
  <si>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</si>
  <si>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</si>
  <si>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</si>
  <si>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</si>
  <si>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</si>
  <si>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</si>
  <si>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</si>
  <si>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</si>
  <si>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</si>
  <si>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</si>
  <si>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</si>
  <si>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</si>
  <si>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</si>
  <si>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</si>
  <si>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</si>
  <si>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</si>
  <si>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</si>
  <si>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</si>
  <si>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</si>
  <si>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</si>
  <si>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</si>
  <si>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</si>
  <si>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</si>
  <si>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</si>
  <si>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</si>
  <si>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</si>
  <si>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</si>
  <si>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</si>
  <si>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</si>
  <si>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</si>
  <si>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</si>
  <si>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</si>
  <si>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</si>
  <si>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</si>
  <si>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</si>
  <si>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</si>
  <si>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</si>
  <si>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</si>
  <si>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管渠老朽化率及び➂管渠改善率については、耐用年数を経過した管渠がないため、いずれも0％となっているが、初期の管渠は近い将来耐用年数を迎えるので、更新計画に基づき改善をしていく必要がある。</t>
    <rPh sb="21" eb="22">
      <t>マ</t>
    </rPh>
    <phoneticPr fontId="4"/>
  </si>
  <si>
    <t>　下水道事業は、施設整備に多額の費用を要する先行投資型の事業であるため、費用の回収には極めて長い年月を要することになる。このため、市民の重要なライフラインの一つである下水道事業を安定的に継続していくためには、一般会計からの一定の補助が不可欠である。
　また、計画区域には未整備の地域があることから計画的な事業の推進が必要であること及び施設の老朽化は着実に進行しているため、ストック・マネジメント計画に基づき効率的な更新・改築を進めていくことが重要である。このため、下水道事業経営戦略において、中・長期の財政・投資計画を定め、定期的に検証をしていく必要がある。
　一方で経営面においては、経費の削減に努めるとともに、適切な使用料の設定と接続推進による営業収益の確保が何より肝要である。</t>
    <rPh sb="197" eb="199">
      <t>ケイカク</t>
    </rPh>
    <rPh sb="210" eb="212">
      <t>カイチク</t>
    </rPh>
    <phoneticPr fontId="4"/>
  </si>
  <si>
    <t xml:space="preserve">地方公営企業法の適用以前の比率は示していない。
①	　経常収支比率は、類似団体及び全国平均値に近い状況にあるが、一般会計補助金に大きく依存しているため、自己財源である使用料の増収や維持管理費等の経費削減が課題となっている。
③	　流動比率は、類似団体及び全国平均値を上回っており、流動負債に対する支払い能力は確保されているが、接続推進による収益向上や投資額の平準化など、将来を見据えた財政運営が必要である。
④	　企業債残高対事業規模比率は、企業債償還金に使用料が充てられず、一般会計補助金を充てているため0％となっている。
⑤	　経費回収率は、類似団体及び全国平均を若干上回っており、おおむね良好であるが、今後も、接続推進による収益向上や汚水処理費の削減を図っていく必要がある。
⑥	　汚水処理原価は、類似団体に比べやや高い状況にあるが、これは、汚水処理量と有収水量に差があるためで、今後も、更なる経費削減と不明水対策が必要である。
⑦	　施設利用率は、類似団体と比べて若干低い状況となっているが、これは、計画区域に対し整備率が77.8％にとどまっていること及び水洗化率が伸び悩んでいることが要因となっているため、今後も、計画的に整備を進めるとともに接続の推進を図る必要がある。
⑧	　水洗化率についても、類似団体を下回っているため、戸別訪問や広報活動などを通じて、水洗化率の向上を図っていく必要がある。
</t>
    <rPh sb="0" eb="7">
      <t>チホウコウエイキギョウホウ</t>
    </rPh>
    <rPh sb="508" eb="51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</si>
</sst>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F7-4297-A778-32D0C0DC52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36F7-4297-A778-32D0C0DC52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61.72</c:v>
                </c:pt>
              </c:numCache>
            </c:numRef>
          </c:val>
          <c:extLst>
            <c:ext xmlns:c16="http://schemas.microsoft.com/office/drawing/2014/chart" uri="{C3380CC4-5D6E-409C-BE32-E72D297353CC}">
              <c16:uniqueId val="{00000000-D7F2-4F23-968C-AAB01FFA7A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D7F2-4F23-968C-AAB01FFA7A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86.45</c:v>
                </c:pt>
              </c:numCache>
            </c:numRef>
          </c:val>
          <c:extLst>
            <c:ext xmlns:c16="http://schemas.microsoft.com/office/drawing/2014/chart" uri="{C3380CC4-5D6E-409C-BE32-E72D297353CC}">
              <c16:uniqueId val="{00000000-357B-481F-A4CF-BE70CA95DD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357B-481F-A4CF-BE70CA95DD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106.64</c:v>
                </c:pt>
              </c:numCache>
            </c:numRef>
          </c:val>
          <c:extLst>
            <c:ext xmlns:c16="http://schemas.microsoft.com/office/drawing/2014/chart" uri="{C3380CC4-5D6E-409C-BE32-E72D297353CC}">
              <c16:uniqueId val="{00000000-4C3D-43C5-9BF8-DE1596A5EB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4C3D-43C5-9BF8-DE1596A5EB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3.75</c:v>
                </c:pt>
              </c:numCache>
            </c:numRef>
          </c:val>
          <c:extLst>
            <c:ext xmlns:c16="http://schemas.microsoft.com/office/drawing/2014/chart" uri="{C3380CC4-5D6E-409C-BE32-E72D297353CC}">
              <c16:uniqueId val="{00000000-4E26-4104-B04A-C55E83244A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4E26-4104-B04A-C55E83244A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C3-41CE-A896-F7D134695E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0CC3-41CE-A896-F7D134695E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A3-4658-8F5A-F874970B1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81A3-4658-8F5A-F874970B1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109.03</c:v>
                </c:pt>
              </c:numCache>
            </c:numRef>
          </c:val>
          <c:extLst>
            <c:ext xmlns:c16="http://schemas.microsoft.com/office/drawing/2014/chart" uri="{C3380CC4-5D6E-409C-BE32-E72D297353CC}">
              <c16:uniqueId val="{00000000-86BC-4138-9386-3CA26F26E1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86BC-4138-9386-3CA26F26E1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4D-4D68-9D84-CAE8F140F0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214D-4D68-9D84-CAE8F140F0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C28-469C-8081-6412352A81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4C28-469C-8081-6412352A81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174</c:v>
                </c:pt>
              </c:numCache>
            </c:numRef>
          </c:val>
          <c:extLst>
            <c:ext xmlns:c16="http://schemas.microsoft.com/office/drawing/2014/chart" uri="{C3380CC4-5D6E-409C-BE32-E72D297353CC}">
              <c16:uniqueId val="{00000000-DE1B-448A-AA26-60C7956811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DE1B-448A-AA26-60C7956811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筑西市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103243</v>
      </c>
      <c r="AM8" s="69"/>
      <c r="AN8" s="69"/>
      <c r="AO8" s="69"/>
      <c r="AP8" s="69"/>
      <c r="AQ8" s="69"/>
      <c r="AR8" s="69"/>
      <c r="AS8" s="69"/>
      <c r="AT8" s="68">
        <f>データ!T6</f>
        <v>205.3</v>
      </c>
      <c r="AU8" s="68"/>
      <c r="AV8" s="68"/>
      <c r="AW8" s="68"/>
      <c r="AX8" s="68"/>
      <c r="AY8" s="68"/>
      <c r="AZ8" s="68"/>
      <c r="BA8" s="68"/>
      <c r="BB8" s="68">
        <f>データ!U6</f>
        <v>502.89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62.15</v>
      </c>
      <c r="J10" s="68"/>
      <c r="K10" s="68"/>
      <c r="L10" s="68"/>
      <c r="M10" s="68"/>
      <c r="N10" s="68"/>
      <c r="O10" s="68"/>
      <c r="P10" s="68">
        <f>データ!P6</f>
        <v>30.8</v>
      </c>
      <c r="Q10" s="68"/>
      <c r="R10" s="68"/>
      <c r="S10" s="68"/>
      <c r="T10" s="68"/>
      <c r="U10" s="68"/>
      <c r="V10" s="68"/>
      <c r="W10" s="68">
        <f>データ!Q6</f>
        <v>66.3</v>
      </c>
      <c r="X10" s="68"/>
      <c r="Y10" s="68"/>
      <c r="Z10" s="68"/>
      <c r="AA10" s="68"/>
      <c r="AB10" s="68"/>
      <c r="AC10" s="68"/>
      <c r="AD10" s="69">
        <f>データ!R6</f>
        <v>3256</v>
      </c>
      <c r="AE10" s="69"/>
      <c r="AF10" s="69"/>
      <c r="AG10" s="69"/>
      <c r="AH10" s="69"/>
      <c r="AI10" s="69"/>
      <c r="AJ10" s="69"/>
      <c r="AK10" s="2"/>
      <c r="AL10" s="69">
        <f>データ!V6</f>
        <v>31707</v>
      </c>
      <c r="AM10" s="69"/>
      <c r="AN10" s="69"/>
      <c r="AO10" s="69"/>
      <c r="AP10" s="69"/>
      <c r="AQ10" s="69"/>
      <c r="AR10" s="69"/>
      <c r="AS10" s="69"/>
      <c r="AT10" s="68">
        <f>データ!W6</f>
        <v>10.37</v>
      </c>
      <c r="AU10" s="68"/>
      <c r="AV10" s="68"/>
      <c r="AW10" s="68"/>
      <c r="AX10" s="68"/>
      <c r="AY10" s="68"/>
      <c r="AZ10" s="68"/>
      <c r="BA10" s="68"/>
      <c r="BB10" s="68">
        <f>データ!X6</f>
        <v>3057.57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ItXi7zvc2bPuUZpkRncMDM6KgSOwdQt1JkPgcTL6JpKInJ4buxxzx6fhXi2umxXVQ/lQ2OVNm/ikrcEDQ5wBg==" saltValue="ksG+vRk71XTCrmcwFgwZ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82279</v>
      </c>
      <c r="D6" s="33">
        <f t="shared" si="3"/>
        <v>46</v>
      </c>
      <c r="E6" s="33">
        <f t="shared" si="3"/>
        <v>17</v>
      </c>
      <c r="F6" s="33">
        <f t="shared" si="3"/>
        <v>1</v>
      </c>
      <c r="G6" s="33">
        <f t="shared" si="3"/>
        <v>0</v>
      </c>
      <c r="H6" s="33" t="str">
        <f t="shared" si="3"/>
        <v>茨城県　筑西市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62.15</v>
      </c>
      <c r="P6" s="34">
        <f t="shared" si="3"/>
        <v>30.8</v>
      </c>
      <c r="Q6" s="34">
        <f t="shared" si="3"/>
        <v>66.3</v>
      </c>
      <c r="R6" s="34">
        <f t="shared" si="3"/>
        <v>3256</v>
      </c>
      <c r="S6" s="34">
        <f t="shared" si="3"/>
        <v>103243</v>
      </c>
      <c r="T6" s="34">
        <f t="shared" si="3"/>
        <v>205.3</v>
      </c>
      <c r="U6" s="34">
        <f t="shared" si="3"/>
        <v>502.89</v>
      </c>
      <c r="V6" s="34">
        <f t="shared" si="3"/>
        <v>31707</v>
      </c>
      <c r="W6" s="34">
        <f t="shared" si="3"/>
        <v>10.37</v>
      </c>
      <c r="X6" s="34">
        <f t="shared" si="3"/>
        <v>3057.57</v>
      </c>
      <c r="Y6" s="35" t="str">
        <f>IF(Y7="",NA(),Y7)</f>
        <v>-</v>
      </c>
      <c r="Z6" s="35" t="str">
        <f t="shared" ref="Z6:AH6" si="4">IF(Z7="",NA(),Z7)</f>
        <v>-</v>
      </c>
      <c r="AA6" s="35" t="str">
        <f t="shared" si="4"/>
        <v>-</v>
      </c>
      <c r="AB6" s="35" t="str">
        <f t="shared" si="4"/>
        <v>-</v>
      </c>
      <c r="AC6" s="35">
        <f t="shared" si="4"/>
        <v>106.64</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109.03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174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61.72</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86.45</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3.75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82279</v>
      </c>
      <c r="D7" s="37">
        <v>46</v>
      </c>
      <c r="E7" s="37">
        <v>17</v>
      </c>
      <c r="F7" s="37">
        <v>1</v>
      </c>
      <c r="G7" s="37">
        <v>0</v>
      </c>
      <c r="H7" s="37" t="s">
        <v>96</v>
      </c>
      <c r="I7" s="37" t="s">
        <v>97</v>
      </c>
      <c r="J7" s="37" t="s">
        <v>98</v>
      </c>
      <c r="K7" s="37" t="s">
        <v>99</v>
      </c>
      <c r="L7" s="37" t="s">
        <v>100</v>
      </c>
      <c r="M7" s="37" t="s">
        <v>101</v>
      </c>
      <c r="N7" s="38" t="s">
        <v>102</v>
      </c>
      <c r="O7" s="38">
        <v>62.15</v>
      </c>
      <c r="P7" s="38">
        <v>30.8</v>
      </c>
      <c r="Q7" s="38">
        <v>66.3</v>
      </c>
      <c r="R7" s="38">
        <v>3256</v>
      </c>
      <c r="S7" s="38">
        <v>103243</v>
      </c>
      <c r="T7" s="38">
        <v>205.3</v>
      </c>
      <c r="U7" s="38">
        <v>502.89</v>
      </c>
      <c r="V7" s="38">
        <v>31707</v>
      </c>
      <c r="W7" s="38">
        <v>10.37</v>
      </c>
      <c r="X7" s="38">
        <v>3057.57</v>
      </c>
      <c r="Y7" s="38" t="s">
        <v>102</v>
      </c>
      <c r="Z7" s="38" t="s">
        <v>102</v>
      </c>
      <c r="AA7" s="38" t="s">
        <v>102</v>
      </c>
      <c r="AB7" s="38" t="s">
        <v>102</v>
      </c>
      <c r="AC7" s="38">
        <v>106.64</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109.03</v>
      </c>
      <c r="AZ7" s="38" t="s">
        <v>102</v>
      </c>
      <c r="BA7" s="38" t="s">
        <v>102</v>
      </c>
      <c r="BB7" s="38" t="s">
        <v>102</v>
      </c>
      <c r="BC7" s="38" t="s">
        <v>102</v>
      </c>
      <c r="BD7" s="38">
        <v>67.930000000000007</v>
      </c>
      <c r="BE7" s="38">
        <v>67.52</v>
      </c>
      <c r="BF7" s="38" t="s">
        <v>102</v>
      </c>
      <c r="BG7" s="38" t="s">
        <v>102</v>
      </c>
      <c r="BH7" s="38" t="s">
        <v>102</v>
      </c>
      <c r="BI7" s="38" t="s">
        <v>102</v>
      </c>
      <c r="BJ7" s="38">
        <v>0</v>
      </c>
      <c r="BK7" s="38" t="s">
        <v>102</v>
      </c>
      <c r="BL7" s="38" t="s">
        <v>102</v>
      </c>
      <c r="BM7" s="38" t="s">
        <v>102</v>
      </c>
      <c r="BN7" s="38" t="s">
        <v>102</v>
      </c>
      <c r="BO7" s="38">
        <v>857.88</v>
      </c>
      <c r="BP7" s="38">
        <v>705.21</v>
      </c>
      <c r="BQ7" s="38" t="s">
        <v>102</v>
      </c>
      <c r="BR7" s="38" t="s">
        <v>102</v>
      </c>
      <c r="BS7" s="38" t="s">
        <v>102</v>
      </c>
      <c r="BT7" s="38" t="s">
        <v>102</v>
      </c>
      <c r="BU7" s="38">
        <v>100</v>
      </c>
      <c r="BV7" s="38" t="s">
        <v>102</v>
      </c>
      <c r="BW7" s="38" t="s">
        <v>102</v>
      </c>
      <c r="BX7" s="38" t="s">
        <v>102</v>
      </c>
      <c r="BY7" s="38" t="s">
        <v>102</v>
      </c>
      <c r="BZ7" s="38">
        <v>94.97</v>
      </c>
      <c r="CA7" s="38">
        <v>98.96</v>
      </c>
      <c r="CB7" s="38" t="s">
        <v>102</v>
      </c>
      <c r="CC7" s="38" t="s">
        <v>102</v>
      </c>
      <c r="CD7" s="38" t="s">
        <v>102</v>
      </c>
      <c r="CE7" s="38" t="s">
        <v>102</v>
      </c>
      <c r="CF7" s="38">
        <v>174</v>
      </c>
      <c r="CG7" s="38" t="s">
        <v>102</v>
      </c>
      <c r="CH7" s="38" t="s">
        <v>102</v>
      </c>
      <c r="CI7" s="38" t="s">
        <v>102</v>
      </c>
      <c r="CJ7" s="38" t="s">
        <v>102</v>
      </c>
      <c r="CK7" s="38">
        <v>159.49</v>
      </c>
      <c r="CL7" s="38">
        <v>134.52000000000001</v>
      </c>
      <c r="CM7" s="38" t="s">
        <v>102</v>
      </c>
      <c r="CN7" s="38" t="s">
        <v>102</v>
      </c>
      <c r="CO7" s="38" t="s">
        <v>102</v>
      </c>
      <c r="CP7" s="38" t="s">
        <v>102</v>
      </c>
      <c r="CQ7" s="38">
        <v>61.72</v>
      </c>
      <c r="CR7" s="38" t="s">
        <v>102</v>
      </c>
      <c r="CS7" s="38" t="s">
        <v>102</v>
      </c>
      <c r="CT7" s="38" t="s">
        <v>102</v>
      </c>
      <c r="CU7" s="38" t="s">
        <v>102</v>
      </c>
      <c r="CV7" s="38">
        <v>65.28</v>
      </c>
      <c r="CW7" s="38">
        <v>59.57</v>
      </c>
      <c r="CX7" s="38" t="s">
        <v>102</v>
      </c>
      <c r="CY7" s="38" t="s">
        <v>102</v>
      </c>
      <c r="CZ7" s="38" t="s">
        <v>102</v>
      </c>
      <c r="DA7" s="38" t="s">
        <v>102</v>
      </c>
      <c r="DB7" s="38">
        <v>86.45</v>
      </c>
      <c r="DC7" s="38" t="s">
        <v>102</v>
      </c>
      <c r="DD7" s="38" t="s">
        <v>102</v>
      </c>
      <c r="DE7" s="38" t="s">
        <v>102</v>
      </c>
      <c r="DF7" s="38" t="s">
        <v>102</v>
      </c>
      <c r="DG7" s="38">
        <v>92.72</v>
      </c>
      <c r="DH7" s="38">
        <v>95.57</v>
      </c>
      <c r="DI7" s="38" t="s">
        <v>102</v>
      </c>
      <c r="DJ7" s="38" t="s">
        <v>102</v>
      </c>
      <c r="DK7" s="38" t="s">
        <v>102</v>
      </c>
      <c r="DL7" s="38" t="s">
        <v>102</v>
      </c>
      <c r="DM7" s="38">
        <v>3.75</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2022-01-25T00:39:51Z</cp:lastPrinted>
  <dcterms:created xsi:type="dcterms:W3CDTF">2021-12-03T07:08:31Z</dcterms:created>
  <dcterms:modified xsi:type="dcterms:W3CDTF">2022-02-10T11:31:04Z</dcterms:modified>
  <cp:category/>
</cp:coreProperties>
</file>