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22_那珂市\"/>
    </mc:Choice>
  </mc:AlternateContent>
  <workbookProtection workbookAlgorithmName="SHA-512" workbookHashValue="dhccXmF8wbZBp3O24BxhaIDVPQb3yLkpkrWk/mXeAZ4R9l5CGhaFBEB2ZEfTpXzwOkTmTvPtcwrBZvvpalLfww==" workbookSaltValue="jqrMV2eaQd0WvwmQLP2lfw==" workbookSpinCount="100000" lockStructure="1"/>
  <bookViews>
    <workbookView xWindow="-15" yWindow="-15" windowWidth="20115" windowHeight="76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<sst xmlns="http://schemas.openxmlformats.org/spreadsheetml/2006/main" count="319" uniqueCount="116">
  <si>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</si>
  <si>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</si>
  <si>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</si>
  <si>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</si>
  <si>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</si>
  <si>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</si>
  <si>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</si>
  <si>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</si>
  <si>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</si>
  <si>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</si>
  <si>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</si>
  <si>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</si>
  <si>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</si>
  <si>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</si>
  <si>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</si>
  <si>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</si>
  <si>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</si>
  <si>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</si>
  <si>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</si>
  <si>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</si>
  <si>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</si>
  <si>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</si>
  <si>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</si>
  <si>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</si>
  <si>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</si>
  <si>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</si>
  <si>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</si>
  <si>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</si>
  <si>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</si>
  <si>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</si>
  <si>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</si>
  <si>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</si>
  <si>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</si>
  <si>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</si>
  <si>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</si>
  <si>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</si>
  <si>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</si>
  <si>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</si>
  <si>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</si>
  <si>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</si>
  <si>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</si>
  <si>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</si>
  <si>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</si>
  <si>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</si>
  <si>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</si>
  <si>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</si>
  <si>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</si>
  <si>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</si>
  <si>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</si>
  <si>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</si>
  <si>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</si>
  <si>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</si>
  <si>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</si>
  <si>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</si>
  <si>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</si>
  <si>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</si>
  <si>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</si>
  <si>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</si>
  <si>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</si>
  <si>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</si>
  <si>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</si>
  <si>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</si>
  <si>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</si>
  <si>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</si>
  <si>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</si>
  <si>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</si>
  <si>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</si>
  <si>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</si>
  <si>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</si>
  <si>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</si>
  <si>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</si>
  <si>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</si>
  <si>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</si>
  <si>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</si>
  <si>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</si>
  <si>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</si>
  <si>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</si>
  <si>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</si>
  <si>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</si>
  <si>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</si>
  <si>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</si>
  <si>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</si>
  <si>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</si>
  <si>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</si>
  <si>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</si>
  <si>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</si>
  <si>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</si>
  <si>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</si>
  <si>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</si>
  <si>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</si>
  <si>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</si>
  <si>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</si>
  <si>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</si>
  <si>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</si>
  <si>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</si>
  <si>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</si>
  <si>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</si>
  <si>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</si>
  <si>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</si>
  <si>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</si>
  <si>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</si>
  <si>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</si>
  <si>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</si>
  <si>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</si>
  <si>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</si>
  <si>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</si>
  <si>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</si>
  <si>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</si>
  <si>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</si>
  <si>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</si>
  <si>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</si>
  <si>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</si>
  <si>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</si>
  <si>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①、②、③
　法定耐用年数を経過している管渠は無く、法定対応年数に近い管渠が少ない。
　管渠の老朽化を見据え、今後は、広域化・共同化、長寿命化などを踏まえた、計画的な投資を行っていく。
</t>
    <phoneticPr fontId="4"/>
  </si>
  <si>
    <t xml:space="preserve">　令和２年度より地方公営企業法の適用を受け公営企業となった。
　主な財源として、下水道使用料のほか、一般会計からの繰入金をもって、運営をしている。
　市内の整備は完了しているため、更なる接続率の向上に努め使用料収入の増加を図る。
　また、費用削減に努めることで、更新投資等に充てる財源となる留保資金を確保し、管渠の更新に備える。
　更には、持続的な事業運営を行えるよう、令和4年度に経営戦略を策定していく。
</t>
    <rPh sb="75" eb="77">
      <t>シナイ</t>
    </rPh>
    <rPh sb="78" eb="80">
      <t>セイビ</t>
    </rPh>
    <rPh sb="81" eb="83">
      <t>カンリョウ</t>
    </rPh>
    <rPh sb="90" eb="91">
      <t>サラ</t>
    </rPh>
    <rPh sb="166" eb="167">
      <t>サラ</t>
    </rPh>
    <rPh sb="185" eb="187">
      <t>レイワ</t>
    </rPh>
    <rPh sb="188" eb="190">
      <t>ネンド</t>
    </rPh>
    <phoneticPr fontId="4"/>
  </si>
  <si>
    <t>①経常収支比率
　経常収支比率が１００％超となっているのは、一般会計からの繰入金を持って、収益的収支を黒字としているためである。今後も引き続き一般会計からの繰入金をもって黒字となる。
②累積欠損金比率、
　当該年度より法適用企業となったため、累積欠損金はない。
③流動比率
　主な流動負債である令和３年度企業債償還金は、多くは当該年度に一般会計からの繰入金をもって充てることになり、流動資産である現金の一部を充てることで足りると考えられる。
⑤経費回収率
　供用開始地区の人口密度が低いことから、使用料収入に対する汚水処理費が大きくなり、類似団体平均値よりも低くなっている。経営安定化に向け、更なる経費削減に努めていく。
⑥汚水処理減価
　類似団体平均値を上回っている。今後は計画的な修繕や経費等の削減は勿論のこと、老朽化した処理場を持つ区域は、流域下水道への接続も検討し、汚水処理原価の低減に努めていく。
⑦施設利用率
　類似団体平均値を下回っている。引き続き接続率向上を図るとともに、老朽化した処理場を持つ区域は、流域下水道への接続も検討していく必要がある。
⑧水洗化率
　類似団体平均値を下回っている。今後も未接続世帯へ積極的に接続を促し、水洗化率の更なる向上に努めていく。　　　　　　　　　　　　　　　　</t>
    <rPh sb="20" eb="21">
      <t>チョウ</t>
    </rPh>
    <rPh sb="275" eb="276">
      <t>アタイ</t>
    </rPh>
    <rPh sb="279" eb="28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</si>
</sst>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1E9-44FA-836D-70DDE2740BE9}"/>
            </c:ext>
          </c:extLst>
        </c:ser>
        <c:dLbls>
          <c:showLegendKey val="0"/>
          <c:showVal val="0"/>
          <c:showCatName val="0"/>
          <c:showSerName val="0"/>
          <c:showPercent val="0"/>
          <c:showBubbleSize val="0"/>
        </c:dLbls>
        <c:gapWidth val="150"/>
        <c:axId val="35007104"/>
        <c:axId val="350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71E9-44FA-836D-70DDE2740BE9}"/>
            </c:ext>
          </c:extLst>
        </c:ser>
        <c:dLbls>
          <c:showLegendKey val="0"/>
          <c:showVal val="0"/>
          <c:showCatName val="0"/>
          <c:showSerName val="0"/>
          <c:showPercent val="0"/>
          <c:showBubbleSize val="0"/>
        </c:dLbls>
        <c:marker val="1"/>
        <c:smooth val="0"/>
        <c:axId val="35007104"/>
        <c:axId val="35033472"/>
      </c:lineChart>
      <c:dateAx>
        <c:axId val="35007104"/>
        <c:scaling>
          <c:orientation val="minMax"/>
        </c:scaling>
        <c:delete val="1"/>
        <c:axPos val="b"/>
        <c:numFmt formatCode="&quot;H&quot;yy" sourceLinked="1"/>
        <c:majorTickMark val="none"/>
        <c:minorTickMark val="none"/>
        <c:tickLblPos val="none"/>
        <c:crossAx val="35033472"/>
        <c:crosses val="autoZero"/>
        <c:auto val="1"/>
        <c:lblOffset val="100"/>
        <c:baseTimeUnit val="years"/>
      </c:dateAx>
      <c:valAx>
        <c:axId val="350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51.37</c:v>
                </c:pt>
              </c:numCache>
            </c:numRef>
          </c:val>
          <c:extLst>
            <c:ext xmlns:c16="http://schemas.microsoft.com/office/drawing/2014/chart" uri="{C3380CC4-5D6E-409C-BE32-E72D297353CC}">
              <c16:uniqueId val="{00000000-1373-46BB-AF59-BAA9195909AE}"/>
            </c:ext>
          </c:extLst>
        </c:ser>
        <c:dLbls>
          <c:showLegendKey val="0"/>
          <c:showVal val="0"/>
          <c:showCatName val="0"/>
          <c:showSerName val="0"/>
          <c:showPercent val="0"/>
          <c:showBubbleSize val="0"/>
        </c:dLbls>
        <c:gapWidth val="150"/>
        <c:axId val="35051776"/>
        <c:axId val="3505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1373-46BB-AF59-BAA9195909AE}"/>
            </c:ext>
          </c:extLst>
        </c:ser>
        <c:dLbls>
          <c:showLegendKey val="0"/>
          <c:showVal val="0"/>
          <c:showCatName val="0"/>
          <c:showSerName val="0"/>
          <c:showPercent val="0"/>
          <c:showBubbleSize val="0"/>
        </c:dLbls>
        <c:marker val="1"/>
        <c:smooth val="0"/>
        <c:axId val="35051776"/>
        <c:axId val="35053952"/>
      </c:lineChart>
      <c:dateAx>
        <c:axId val="35051776"/>
        <c:scaling>
          <c:orientation val="minMax"/>
        </c:scaling>
        <c:delete val="1"/>
        <c:axPos val="b"/>
        <c:numFmt formatCode="&quot;H&quot;yy" sourceLinked="1"/>
        <c:majorTickMark val="none"/>
        <c:minorTickMark val="none"/>
        <c:tickLblPos val="none"/>
        <c:crossAx val="35053952"/>
        <c:crosses val="autoZero"/>
        <c:auto val="1"/>
        <c:lblOffset val="100"/>
        <c:baseTimeUnit val="years"/>
      </c:dateAx>
      <c:valAx>
        <c:axId val="350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c:v>
                </c:pt>
              </c:numCache>
            </c:numRef>
          </c:val>
          <c:extLst>
            <c:ext xmlns:c16="http://schemas.microsoft.com/office/drawing/2014/chart" uri="{C3380CC4-5D6E-409C-BE32-E72D297353CC}">
              <c16:uniqueId val="{00000000-2FEF-4CE3-8485-AE769192AEFC}"/>
            </c:ext>
          </c:extLst>
        </c:ser>
        <c:dLbls>
          <c:showLegendKey val="0"/>
          <c:showVal val="0"/>
          <c:showCatName val="0"/>
          <c:showSerName val="0"/>
          <c:showPercent val="0"/>
          <c:showBubbleSize val="0"/>
        </c:dLbls>
        <c:gapWidth val="150"/>
        <c:axId val="35998336"/>
        <c:axId val="360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2FEF-4CE3-8485-AE769192AEFC}"/>
            </c:ext>
          </c:extLst>
        </c:ser>
        <c:dLbls>
          <c:showLegendKey val="0"/>
          <c:showVal val="0"/>
          <c:showCatName val="0"/>
          <c:showSerName val="0"/>
          <c:showPercent val="0"/>
          <c:showBubbleSize val="0"/>
        </c:dLbls>
        <c:marker val="1"/>
        <c:smooth val="0"/>
        <c:axId val="35998336"/>
        <c:axId val="36004608"/>
      </c:lineChart>
      <c:dateAx>
        <c:axId val="35998336"/>
        <c:scaling>
          <c:orientation val="minMax"/>
        </c:scaling>
        <c:delete val="1"/>
        <c:axPos val="b"/>
        <c:numFmt formatCode="&quot;H&quot;yy" sourceLinked="1"/>
        <c:majorTickMark val="none"/>
        <c:minorTickMark val="none"/>
        <c:tickLblPos val="none"/>
        <c:crossAx val="36004608"/>
        <c:crosses val="autoZero"/>
        <c:auto val="1"/>
        <c:lblOffset val="100"/>
        <c:baseTimeUnit val="years"/>
      </c:dateAx>
      <c:valAx>
        <c:axId val="360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106.44</c:v>
                </c:pt>
              </c:numCache>
            </c:numRef>
          </c:val>
          <c:extLst>
            <c:ext xmlns:c16="http://schemas.microsoft.com/office/drawing/2014/chart" uri="{C3380CC4-5D6E-409C-BE32-E72D297353CC}">
              <c16:uniqueId val="{00000000-935B-410B-86D4-9FBAAFCDB0EB}"/>
            </c:ext>
          </c:extLst>
        </c:ser>
        <c:dLbls>
          <c:showLegendKey val="0"/>
          <c:showVal val="0"/>
          <c:showCatName val="0"/>
          <c:showSerName val="0"/>
          <c:showPercent val="0"/>
          <c:showBubbleSize val="0"/>
        </c:dLbls>
        <c:gapWidth val="150"/>
        <c:axId val="132784896"/>
        <c:axId val="1327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935B-410B-86D4-9FBAAFCDB0EB}"/>
            </c:ext>
          </c:extLst>
        </c:ser>
        <c:dLbls>
          <c:showLegendKey val="0"/>
          <c:showVal val="0"/>
          <c:showCatName val="0"/>
          <c:showSerName val="0"/>
          <c:showPercent val="0"/>
          <c:showBubbleSize val="0"/>
        </c:dLbls>
        <c:marker val="1"/>
        <c:smooth val="0"/>
        <c:axId val="132784896"/>
        <c:axId val="132787584"/>
      </c:lineChart>
      <c:dateAx>
        <c:axId val="132784896"/>
        <c:scaling>
          <c:orientation val="minMax"/>
        </c:scaling>
        <c:delete val="1"/>
        <c:axPos val="b"/>
        <c:numFmt formatCode="&quot;H&quot;yy" sourceLinked="1"/>
        <c:majorTickMark val="none"/>
        <c:minorTickMark val="none"/>
        <c:tickLblPos val="none"/>
        <c:crossAx val="132787584"/>
        <c:crosses val="autoZero"/>
        <c:auto val="1"/>
        <c:lblOffset val="100"/>
        <c:baseTimeUnit val="years"/>
      </c:dateAx>
      <c:valAx>
        <c:axId val="132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3.37</c:v>
                </c:pt>
              </c:numCache>
            </c:numRef>
          </c:val>
          <c:extLst>
            <c:ext xmlns:c16="http://schemas.microsoft.com/office/drawing/2014/chart" uri="{C3380CC4-5D6E-409C-BE32-E72D297353CC}">
              <c16:uniqueId val="{00000000-C338-42EC-8760-8DD8635C02E5}"/>
            </c:ext>
          </c:extLst>
        </c:ser>
        <c:dLbls>
          <c:showLegendKey val="0"/>
          <c:showVal val="0"/>
          <c:showCatName val="0"/>
          <c:showSerName val="0"/>
          <c:showPercent val="0"/>
          <c:showBubbleSize val="0"/>
        </c:dLbls>
        <c:gapWidth val="150"/>
        <c:axId val="158257920"/>
        <c:axId val="1582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C338-42EC-8760-8DD8635C02E5}"/>
            </c:ext>
          </c:extLst>
        </c:ser>
        <c:dLbls>
          <c:showLegendKey val="0"/>
          <c:showVal val="0"/>
          <c:showCatName val="0"/>
          <c:showSerName val="0"/>
          <c:showPercent val="0"/>
          <c:showBubbleSize val="0"/>
        </c:dLbls>
        <c:marker val="1"/>
        <c:smooth val="0"/>
        <c:axId val="158257920"/>
        <c:axId val="158259840"/>
      </c:lineChart>
      <c:dateAx>
        <c:axId val="158257920"/>
        <c:scaling>
          <c:orientation val="minMax"/>
        </c:scaling>
        <c:delete val="1"/>
        <c:axPos val="b"/>
        <c:numFmt formatCode="&quot;H&quot;yy" sourceLinked="1"/>
        <c:majorTickMark val="none"/>
        <c:minorTickMark val="none"/>
        <c:tickLblPos val="none"/>
        <c:crossAx val="158259840"/>
        <c:crosses val="autoZero"/>
        <c:auto val="1"/>
        <c:lblOffset val="100"/>
        <c:baseTimeUnit val="years"/>
      </c:dateAx>
      <c:valAx>
        <c:axId val="1582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F9-43F0-884F-EA52AD2B7D5A}"/>
            </c:ext>
          </c:extLst>
        </c:ser>
        <c:dLbls>
          <c:showLegendKey val="0"/>
          <c:showVal val="0"/>
          <c:showCatName val="0"/>
          <c:showSerName val="0"/>
          <c:showPercent val="0"/>
          <c:showBubbleSize val="0"/>
        </c:dLbls>
        <c:gapWidth val="150"/>
        <c:axId val="180820608"/>
        <c:axId val="18405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EF9-43F0-884F-EA52AD2B7D5A}"/>
            </c:ext>
          </c:extLst>
        </c:ser>
        <c:dLbls>
          <c:showLegendKey val="0"/>
          <c:showVal val="0"/>
          <c:showCatName val="0"/>
          <c:showSerName val="0"/>
          <c:showPercent val="0"/>
          <c:showBubbleSize val="0"/>
        </c:dLbls>
        <c:marker val="1"/>
        <c:smooth val="0"/>
        <c:axId val="180820608"/>
        <c:axId val="184059392"/>
      </c:lineChart>
      <c:dateAx>
        <c:axId val="180820608"/>
        <c:scaling>
          <c:orientation val="minMax"/>
        </c:scaling>
        <c:delete val="1"/>
        <c:axPos val="b"/>
        <c:numFmt formatCode="&quot;H&quot;yy" sourceLinked="1"/>
        <c:majorTickMark val="none"/>
        <c:minorTickMark val="none"/>
        <c:tickLblPos val="none"/>
        <c:crossAx val="184059392"/>
        <c:crosses val="autoZero"/>
        <c:auto val="1"/>
        <c:lblOffset val="100"/>
        <c:baseTimeUnit val="years"/>
      </c:dateAx>
      <c:valAx>
        <c:axId val="1840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A5-49BC-B3AD-7EEAC6B45B81}"/>
            </c:ext>
          </c:extLst>
        </c:ser>
        <c:dLbls>
          <c:showLegendKey val="0"/>
          <c:showVal val="0"/>
          <c:showCatName val="0"/>
          <c:showSerName val="0"/>
          <c:showPercent val="0"/>
          <c:showBubbleSize val="0"/>
        </c:dLbls>
        <c:gapWidth val="150"/>
        <c:axId val="184880512"/>
        <c:axId val="1852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A4A5-49BC-B3AD-7EEAC6B45B81}"/>
            </c:ext>
          </c:extLst>
        </c:ser>
        <c:dLbls>
          <c:showLegendKey val="0"/>
          <c:showVal val="0"/>
          <c:showCatName val="0"/>
          <c:showSerName val="0"/>
          <c:showPercent val="0"/>
          <c:showBubbleSize val="0"/>
        </c:dLbls>
        <c:marker val="1"/>
        <c:smooth val="0"/>
        <c:axId val="184880512"/>
        <c:axId val="185214464"/>
      </c:lineChart>
      <c:dateAx>
        <c:axId val="184880512"/>
        <c:scaling>
          <c:orientation val="minMax"/>
        </c:scaling>
        <c:delete val="1"/>
        <c:axPos val="b"/>
        <c:numFmt formatCode="&quot;H&quot;yy" sourceLinked="1"/>
        <c:majorTickMark val="none"/>
        <c:minorTickMark val="none"/>
        <c:tickLblPos val="none"/>
        <c:crossAx val="185214464"/>
        <c:crosses val="autoZero"/>
        <c:auto val="1"/>
        <c:lblOffset val="100"/>
        <c:baseTimeUnit val="years"/>
      </c:dateAx>
      <c:valAx>
        <c:axId val="1852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81.45</c:v>
                </c:pt>
              </c:numCache>
            </c:numRef>
          </c:val>
          <c:extLst>
            <c:ext xmlns:c16="http://schemas.microsoft.com/office/drawing/2014/chart" uri="{C3380CC4-5D6E-409C-BE32-E72D297353CC}">
              <c16:uniqueId val="{00000000-2A90-4D10-9370-56F08C6AFCC0}"/>
            </c:ext>
          </c:extLst>
        </c:ser>
        <c:dLbls>
          <c:showLegendKey val="0"/>
          <c:showVal val="0"/>
          <c:showCatName val="0"/>
          <c:showSerName val="0"/>
          <c:showPercent val="0"/>
          <c:showBubbleSize val="0"/>
        </c:dLbls>
        <c:gapWidth val="150"/>
        <c:axId val="188558336"/>
        <c:axId val="20463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A90-4D10-9370-56F08C6AFCC0}"/>
            </c:ext>
          </c:extLst>
        </c:ser>
        <c:dLbls>
          <c:showLegendKey val="0"/>
          <c:showVal val="0"/>
          <c:showCatName val="0"/>
          <c:showSerName val="0"/>
          <c:showPercent val="0"/>
          <c:showBubbleSize val="0"/>
        </c:dLbls>
        <c:marker val="1"/>
        <c:smooth val="0"/>
        <c:axId val="188558336"/>
        <c:axId val="204633216"/>
      </c:lineChart>
      <c:dateAx>
        <c:axId val="188558336"/>
        <c:scaling>
          <c:orientation val="minMax"/>
        </c:scaling>
        <c:delete val="1"/>
        <c:axPos val="b"/>
        <c:numFmt formatCode="&quot;H&quot;yy" sourceLinked="1"/>
        <c:majorTickMark val="none"/>
        <c:minorTickMark val="none"/>
        <c:tickLblPos val="none"/>
        <c:crossAx val="204633216"/>
        <c:crosses val="autoZero"/>
        <c:auto val="1"/>
        <c:lblOffset val="100"/>
        <c:baseTimeUnit val="years"/>
      </c:dateAx>
      <c:valAx>
        <c:axId val="2046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97-433E-9A00-570BEEAD816F}"/>
            </c:ext>
          </c:extLst>
        </c:ser>
        <c:dLbls>
          <c:showLegendKey val="0"/>
          <c:showVal val="0"/>
          <c:showCatName val="0"/>
          <c:showSerName val="0"/>
          <c:showPercent val="0"/>
          <c:showBubbleSize val="0"/>
        </c:dLbls>
        <c:gapWidth val="150"/>
        <c:axId val="206273152"/>
        <c:axId val="2106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6797-433E-9A00-570BEEAD816F}"/>
            </c:ext>
          </c:extLst>
        </c:ser>
        <c:dLbls>
          <c:showLegendKey val="0"/>
          <c:showVal val="0"/>
          <c:showCatName val="0"/>
          <c:showSerName val="0"/>
          <c:showPercent val="0"/>
          <c:showBubbleSize val="0"/>
        </c:dLbls>
        <c:marker val="1"/>
        <c:smooth val="0"/>
        <c:axId val="206273152"/>
        <c:axId val="210635008"/>
      </c:lineChart>
      <c:dateAx>
        <c:axId val="206273152"/>
        <c:scaling>
          <c:orientation val="minMax"/>
        </c:scaling>
        <c:delete val="1"/>
        <c:axPos val="b"/>
        <c:numFmt formatCode="&quot;H&quot;yy" sourceLinked="1"/>
        <c:majorTickMark val="none"/>
        <c:minorTickMark val="none"/>
        <c:tickLblPos val="none"/>
        <c:crossAx val="210635008"/>
        <c:crosses val="autoZero"/>
        <c:auto val="1"/>
        <c:lblOffset val="100"/>
        <c:baseTimeUnit val="years"/>
      </c:dateAx>
      <c:valAx>
        <c:axId val="2106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50.75</c:v>
                </c:pt>
              </c:numCache>
            </c:numRef>
          </c:val>
          <c:extLst>
            <c:ext xmlns:c16="http://schemas.microsoft.com/office/drawing/2014/chart" uri="{C3380CC4-5D6E-409C-BE32-E72D297353CC}">
              <c16:uniqueId val="{00000000-80A6-4040-91E3-A21938D4BB5E}"/>
            </c:ext>
          </c:extLst>
        </c:ser>
        <c:dLbls>
          <c:showLegendKey val="0"/>
          <c:showVal val="0"/>
          <c:showCatName val="0"/>
          <c:showSerName val="0"/>
          <c:showPercent val="0"/>
          <c:showBubbleSize val="0"/>
        </c:dLbls>
        <c:gapWidth val="150"/>
        <c:axId val="258433792"/>
        <c:axId val="26258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80A6-4040-91E3-A21938D4BB5E}"/>
            </c:ext>
          </c:extLst>
        </c:ser>
        <c:dLbls>
          <c:showLegendKey val="0"/>
          <c:showVal val="0"/>
          <c:showCatName val="0"/>
          <c:showSerName val="0"/>
          <c:showPercent val="0"/>
          <c:showBubbleSize val="0"/>
        </c:dLbls>
        <c:marker val="1"/>
        <c:smooth val="0"/>
        <c:axId val="258433792"/>
        <c:axId val="262585728"/>
      </c:lineChart>
      <c:dateAx>
        <c:axId val="258433792"/>
        <c:scaling>
          <c:orientation val="minMax"/>
        </c:scaling>
        <c:delete val="1"/>
        <c:axPos val="b"/>
        <c:numFmt formatCode="&quot;H&quot;yy" sourceLinked="1"/>
        <c:majorTickMark val="none"/>
        <c:minorTickMark val="none"/>
        <c:tickLblPos val="none"/>
        <c:crossAx val="262585728"/>
        <c:crosses val="autoZero"/>
        <c:auto val="1"/>
        <c:lblOffset val="100"/>
        <c:baseTimeUnit val="years"/>
      </c:dateAx>
      <c:valAx>
        <c:axId val="262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305.95999999999998</c:v>
                </c:pt>
              </c:numCache>
            </c:numRef>
          </c:val>
          <c:extLst>
            <c:ext xmlns:c16="http://schemas.microsoft.com/office/drawing/2014/chart" uri="{C3380CC4-5D6E-409C-BE32-E72D297353CC}">
              <c16:uniqueId val="{00000000-1DC1-4477-BCDE-7C47806B2F23}"/>
            </c:ext>
          </c:extLst>
        </c:ser>
        <c:dLbls>
          <c:showLegendKey val="0"/>
          <c:showVal val="0"/>
          <c:showCatName val="0"/>
          <c:showSerName val="0"/>
          <c:showPercent val="0"/>
          <c:showBubbleSize val="0"/>
        </c:dLbls>
        <c:gapWidth val="150"/>
        <c:axId val="35031296"/>
        <c:axId val="350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1DC1-4477-BCDE-7C47806B2F23}"/>
            </c:ext>
          </c:extLst>
        </c:ser>
        <c:dLbls>
          <c:showLegendKey val="0"/>
          <c:showVal val="0"/>
          <c:showCatName val="0"/>
          <c:showSerName val="0"/>
          <c:showPercent val="0"/>
          <c:showBubbleSize val="0"/>
        </c:dLbls>
        <c:marker val="1"/>
        <c:smooth val="0"/>
        <c:axId val="35031296"/>
        <c:axId val="35037568"/>
      </c:lineChart>
      <c:dateAx>
        <c:axId val="35031296"/>
        <c:scaling>
          <c:orientation val="minMax"/>
        </c:scaling>
        <c:delete val="1"/>
        <c:axPos val="b"/>
        <c:numFmt formatCode="&quot;H&quot;yy" sourceLinked="1"/>
        <c:majorTickMark val="none"/>
        <c:minorTickMark val="none"/>
        <c:tickLblPos val="none"/>
        <c:crossAx val="35037568"/>
        <c:crosses val="autoZero"/>
        <c:auto val="1"/>
        <c:lblOffset val="100"/>
        <c:baseTimeUnit val="years"/>
      </c:dateAx>
      <c:valAx>
        <c:axId val="350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那珂市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tr">
        <f>データ!$M$6</f>
        <v>非設置</v>
      </c>
      <c r="AE8" s="74"/>
      <c r="AF8" s="74"/>
      <c r="AG8" s="74"/>
      <c r="AH8" s="74"/>
      <c r="AI8" s="74"/>
      <c r="AJ8" s="74"/>
      <c r="AK8" s="3"/>
      <c r="AL8" s="70">
        <f>データ!S6</f>
        <v>54440</v>
      </c>
      <c r="AM8" s="70"/>
      <c r="AN8" s="70"/>
      <c r="AO8" s="70"/>
      <c r="AP8" s="70"/>
      <c r="AQ8" s="70"/>
      <c r="AR8" s="70"/>
      <c r="AS8" s="70"/>
      <c r="AT8" s="69">
        <f>データ!T6</f>
        <v>97.82</v>
      </c>
      <c r="AU8" s="69"/>
      <c r="AV8" s="69"/>
      <c r="AW8" s="69"/>
      <c r="AX8" s="69"/>
      <c r="AY8" s="69"/>
      <c r="AZ8" s="69"/>
      <c r="BA8" s="69"/>
      <c r="BB8" s="69">
        <f>データ!U6</f>
        <v>556.53</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53.27</v>
      </c>
      <c r="J10" s="69"/>
      <c r="K10" s="69"/>
      <c r="L10" s="69"/>
      <c r="M10" s="69"/>
      <c r="N10" s="69"/>
      <c r="O10" s="69"/>
      <c r="P10" s="69">
        <f>データ!P6</f>
        <v>13.81</v>
      </c>
      <c r="Q10" s="69"/>
      <c r="R10" s="69"/>
      <c r="S10" s="69"/>
      <c r="T10" s="69"/>
      <c r="U10" s="69"/>
      <c r="V10" s="69"/>
      <c r="W10" s="69">
        <f>データ!Q6</f>
        <v>89.52</v>
      </c>
      <c r="X10" s="69"/>
      <c r="Y10" s="69"/>
      <c r="Z10" s="69"/>
      <c r="AA10" s="69"/>
      <c r="AB10" s="69"/>
      <c r="AC10" s="69"/>
      <c r="AD10" s="70">
        <f>データ!R6</f>
        <v>3080</v>
      </c>
      <c r="AE10" s="70"/>
      <c r="AF10" s="70"/>
      <c r="AG10" s="70"/>
      <c r="AH10" s="70"/>
      <c r="AI10" s="70"/>
      <c r="AJ10" s="70"/>
      <c r="AK10" s="2"/>
      <c r="AL10" s="70">
        <f>データ!V6</f>
        <v>7495</v>
      </c>
      <c r="AM10" s="70"/>
      <c r="AN10" s="70"/>
      <c r="AO10" s="70"/>
      <c r="AP10" s="70"/>
      <c r="AQ10" s="70"/>
      <c r="AR10" s="70"/>
      <c r="AS10" s="70"/>
      <c r="AT10" s="69">
        <f>データ!W6</f>
        <v>7.14</v>
      </c>
      <c r="AU10" s="69"/>
      <c r="AV10" s="69"/>
      <c r="AW10" s="69"/>
      <c r="AX10" s="69"/>
      <c r="AY10" s="69"/>
      <c r="AZ10" s="69"/>
      <c r="BA10" s="69"/>
      <c r="BB10" s="69">
        <f>データ!X6</f>
        <v>1049.72</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9KK6eVP0s6FglDFSAgchXqeqT/AW2iX7ojOMC0RHzYxwjTss03aeubNco5mWx+H6fZQPqKvPWnY2bY/U+YFDg==" saltValue="gdxNhgUiqJpPxFz73SSJ8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82261</v>
      </c>
      <c r="D6" s="33">
        <f t="shared" si="3"/>
        <v>46</v>
      </c>
      <c r="E6" s="33">
        <f t="shared" si="3"/>
        <v>17</v>
      </c>
      <c r="F6" s="33">
        <f t="shared" si="3"/>
        <v>5</v>
      </c>
      <c r="G6" s="33">
        <f t="shared" si="3"/>
        <v>0</v>
      </c>
      <c r="H6" s="33" t="str">
        <f t="shared" si="3"/>
        <v>茨城県　那珂市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53.27</v>
      </c>
      <c r="P6" s="34">
        <f t="shared" si="3"/>
        <v>13.81</v>
      </c>
      <c r="Q6" s="34">
        <f t="shared" si="3"/>
        <v>89.52</v>
      </c>
      <c r="R6" s="34">
        <f t="shared" si="3"/>
        <v>3080</v>
      </c>
      <c r="S6" s="34">
        <f t="shared" si="3"/>
        <v>54440</v>
      </c>
      <c r="T6" s="34">
        <f t="shared" si="3"/>
        <v>97.82</v>
      </c>
      <c r="U6" s="34">
        <f t="shared" si="3"/>
        <v>556.53</v>
      </c>
      <c r="V6" s="34">
        <f t="shared" si="3"/>
        <v>7495</v>
      </c>
      <c r="W6" s="34">
        <f t="shared" si="3"/>
        <v>7.14</v>
      </c>
      <c r="X6" s="34">
        <f t="shared" si="3"/>
        <v>1049.72</v>
      </c>
      <c r="Y6" s="35" t="str">
        <f>IF(Y7="",NA(),Y7)</f>
        <v>-</v>
      </c>
      <c r="Z6" s="35" t="str">
        <f t="shared" ref="Z6:AH6" si="4">IF(Z7="",NA(),Z7)</f>
        <v>-</v>
      </c>
      <c r="AA6" s="35" t="str">
        <f t="shared" si="4"/>
        <v>-</v>
      </c>
      <c r="AB6" s="35" t="str">
        <f t="shared" si="4"/>
        <v>-</v>
      </c>
      <c r="AC6" s="35">
        <f t="shared" si="4"/>
        <v>106.44</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81.45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50.75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305.95999999999998</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51.37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80</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3.37</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82261</v>
      </c>
      <c r="D7" s="37">
        <v>46</v>
      </c>
      <c r="E7" s="37">
        <v>17</v>
      </c>
      <c r="F7" s="37">
        <v>5</v>
      </c>
      <c r="G7" s="37">
        <v>0</v>
      </c>
      <c r="H7" s="37" t="s">
        <v>96</v>
      </c>
      <c r="I7" s="37" t="s">
        <v>97</v>
      </c>
      <c r="J7" s="37" t="s">
        <v>98</v>
      </c>
      <c r="K7" s="37" t="s">
        <v>99</v>
      </c>
      <c r="L7" s="37" t="s">
        <v>100</v>
      </c>
      <c r="M7" s="37" t="s">
        <v>101</v>
      </c>
      <c r="N7" s="38" t="s">
        <v>102</v>
      </c>
      <c r="O7" s="38">
        <v>53.27</v>
      </c>
      <c r="P7" s="38">
        <v>13.81</v>
      </c>
      <c r="Q7" s="38">
        <v>89.52</v>
      </c>
      <c r="R7" s="38">
        <v>3080</v>
      </c>
      <c r="S7" s="38">
        <v>54440</v>
      </c>
      <c r="T7" s="38">
        <v>97.82</v>
      </c>
      <c r="U7" s="38">
        <v>556.53</v>
      </c>
      <c r="V7" s="38">
        <v>7495</v>
      </c>
      <c r="W7" s="38">
        <v>7.14</v>
      </c>
      <c r="X7" s="38">
        <v>1049.72</v>
      </c>
      <c r="Y7" s="38" t="s">
        <v>102</v>
      </c>
      <c r="Z7" s="38" t="s">
        <v>102</v>
      </c>
      <c r="AA7" s="38" t="s">
        <v>102</v>
      </c>
      <c r="AB7" s="38" t="s">
        <v>102</v>
      </c>
      <c r="AC7" s="38">
        <v>106.44</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81.45</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50.75</v>
      </c>
      <c r="BV7" s="38" t="s">
        <v>102</v>
      </c>
      <c r="BW7" s="38" t="s">
        <v>102</v>
      </c>
      <c r="BX7" s="38" t="s">
        <v>102</v>
      </c>
      <c r="BY7" s="38" t="s">
        <v>102</v>
      </c>
      <c r="BZ7" s="38">
        <v>57.08</v>
      </c>
      <c r="CA7" s="38">
        <v>60.94</v>
      </c>
      <c r="CB7" s="38" t="s">
        <v>102</v>
      </c>
      <c r="CC7" s="38" t="s">
        <v>102</v>
      </c>
      <c r="CD7" s="38" t="s">
        <v>102</v>
      </c>
      <c r="CE7" s="38" t="s">
        <v>102</v>
      </c>
      <c r="CF7" s="38">
        <v>305.95999999999998</v>
      </c>
      <c r="CG7" s="38" t="s">
        <v>102</v>
      </c>
      <c r="CH7" s="38" t="s">
        <v>102</v>
      </c>
      <c r="CI7" s="38" t="s">
        <v>102</v>
      </c>
      <c r="CJ7" s="38" t="s">
        <v>102</v>
      </c>
      <c r="CK7" s="38">
        <v>274.99</v>
      </c>
      <c r="CL7" s="38">
        <v>253.04</v>
      </c>
      <c r="CM7" s="38" t="s">
        <v>102</v>
      </c>
      <c r="CN7" s="38" t="s">
        <v>102</v>
      </c>
      <c r="CO7" s="38" t="s">
        <v>102</v>
      </c>
      <c r="CP7" s="38" t="s">
        <v>102</v>
      </c>
      <c r="CQ7" s="38">
        <v>51.37</v>
      </c>
      <c r="CR7" s="38" t="s">
        <v>102</v>
      </c>
      <c r="CS7" s="38" t="s">
        <v>102</v>
      </c>
      <c r="CT7" s="38" t="s">
        <v>102</v>
      </c>
      <c r="CU7" s="38" t="s">
        <v>102</v>
      </c>
      <c r="CV7" s="38">
        <v>54.83</v>
      </c>
      <c r="CW7" s="38">
        <v>54.84</v>
      </c>
      <c r="CX7" s="38" t="s">
        <v>102</v>
      </c>
      <c r="CY7" s="38" t="s">
        <v>102</v>
      </c>
      <c r="CZ7" s="38" t="s">
        <v>102</v>
      </c>
      <c r="DA7" s="38" t="s">
        <v>102</v>
      </c>
      <c r="DB7" s="38">
        <v>80</v>
      </c>
      <c r="DC7" s="38" t="s">
        <v>102</v>
      </c>
      <c r="DD7" s="38" t="s">
        <v>102</v>
      </c>
      <c r="DE7" s="38" t="s">
        <v>102</v>
      </c>
      <c r="DF7" s="38" t="s">
        <v>102</v>
      </c>
      <c r="DG7" s="38">
        <v>84.7</v>
      </c>
      <c r="DH7" s="38">
        <v>86.6</v>
      </c>
      <c r="DI7" s="38" t="s">
        <v>102</v>
      </c>
      <c r="DJ7" s="38" t="s">
        <v>102</v>
      </c>
      <c r="DK7" s="38" t="s">
        <v>102</v>
      </c>
      <c r="DL7" s="38" t="s">
        <v>102</v>
      </c>
      <c r="DM7" s="38">
        <v>3.37</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2022-01-27T06:35:34Z</cp:lastPrinted>
  <dcterms:created xsi:type="dcterms:W3CDTF">2021-12-03T07:30:08Z</dcterms:created>
  <dcterms:modified xsi:type="dcterms:W3CDTF">2022-02-10T11:28:22Z</dcterms:modified>
</cp:coreProperties>
</file>