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IAOF3Ds72aA+PKFhRXid6YlttkJyEfnblxfIEKyfrz+tCFaDwJg0LcGJsz2WFYc84KWQcF7MhyRoUPhkAor80Q==" workbookSaltValue="bE8evQFOdYGgVeQ7K88MwA==" workbookSpinCount="100000" lockStructure="1"/>
  <bookViews>
    <workbookView xWindow="0" yWindow="0" windowWidth="18090" windowHeight="59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AD8" i="4"/>
  <c r="W8" i="4"/>
  <c r="P8" i="4"/>
  <c r="I8" i="4"/>
  <c r="B8" i="4"/>
  <c r="B6" i="4"/>
</calcChain>
</file>

<file path=xl/sharedStrings.xml><?xml version="1.0" encoding="utf-8"?>
<sst xmlns="http://schemas.openxmlformats.org/spreadsheetml/2006/main" count="297" uniqueCount="115">
  <si>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</si>
  <si>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</si>
  <si>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</si>
  <si>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</si>
  <si>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</si>
  <si>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</si>
  <si>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</si>
  <si>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</si>
  <si>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</si>
  <si>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</si>
  <si>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</si>
  <si>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</si>
  <si>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</si>
  <si>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</si>
  <si>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</si>
  <si>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</si>
  <si>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</si>
  <si>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</si>
  <si>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</si>
  <si>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</si>
  <si>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</si>
  <si>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</si>
  <si>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</si>
  <si>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</si>
  <si>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</si>
  <si>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</si>
  <si>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</si>
  <si>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</si>
  <si>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</si>
  <si>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</si>
  <si>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</si>
  <si>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</si>
  <si>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</si>
  <si>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</si>
  <si>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</si>
  <si>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</si>
  <si>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</si>
  <si>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</si>
  <si>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</si>
  <si>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</si>
  <si>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</si>
  <si>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</si>
  <si>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</si>
  <si>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</si>
  <si>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</si>
  <si>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</si>
  <si>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</si>
  <si>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</si>
  <si>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</si>
  <si>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</si>
  <si>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</si>
  <si>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</si>
  <si>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</si>
  <si>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</si>
  <si>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</si>
  <si>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</si>
  <si>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</si>
  <si>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</si>
  <si>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</si>
  <si>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</si>
  <si>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</si>
  <si>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</si>
  <si>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</si>
  <si>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</si>
  <si>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</si>
  <si>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</si>
  <si>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</si>
  <si>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</si>
  <si>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</si>
  <si>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</si>
  <si>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</si>
  <si>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</si>
  <si>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</si>
  <si>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</si>
  <si>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</si>
  <si>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</si>
  <si>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</si>
  <si>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</si>
  <si>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</si>
  <si>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</si>
  <si>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</si>
  <si>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</si>
  <si>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</si>
  <si>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</si>
  <si>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</si>
  <si>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</si>
  <si>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</si>
  <si>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</si>
  <si>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</si>
  <si>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</si>
  <si>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</si>
  <si>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</si>
  <si>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</si>
  <si>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</si>
  <si>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</si>
  <si>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</si>
  <si>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</si>
  <si>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</si>
  <si>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</si>
  <si>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</si>
  <si>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</si>
  <si>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</si>
  <si>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</si>
  <si>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</si>
  <si>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</si>
  <si>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</si>
  <si>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</si>
  <si>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</si>
  <si>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</si>
  <si>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</si>
  <si>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</si>
  <si>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</si>
  <si>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維持管理費の抑制に努めており，損益は黒字となっているが，長期前受金戻入を控除した減価償却費を企業債償還費から準建設改良費を控除した額が大きく上回っていることから，資本的収支補填財源に利益剰余金を使用するほかなく，更には，法適用前に借入れた資本費平準化債などの企業債償還費が重荷となり，キャッシュフローは厳しい状況が今後も継続していくことが予想される。
　設備投資面では，近年多発している大雨による浸水被害への対策として，雨水管きょの整備を推進していることから，今後，これに伴う雨水処理費が増加していくことが予想される。
　また，処理場ではストックマネジメント計画及び総合地震計画に基づく計画的な老朽化・地震対策を推進しており，今後資本費の増加が予想される中，使用料収入とのバランスを見つつ，効率的に汚水処理に係る未普及地域解消を促進する必要がある。</t>
    <rPh sb="1" eb="6">
      <t>イジカンリヒ</t>
    </rPh>
    <rPh sb="7" eb="9">
      <t>ヨクセイ</t>
    </rPh>
    <rPh sb="10" eb="11">
      <t>ツト</t>
    </rPh>
    <rPh sb="16" eb="18">
      <t>ソンエキ</t>
    </rPh>
    <rPh sb="19" eb="21">
      <t>クロジ</t>
    </rPh>
    <rPh sb="29" eb="36">
      <t>チョウキマエウケキンレイニュウ</t>
    </rPh>
    <rPh sb="37" eb="39">
      <t>コウジョ</t>
    </rPh>
    <rPh sb="41" eb="46">
      <t>ゲンカショウキャクヒ</t>
    </rPh>
    <rPh sb="47" eb="53">
      <t>キギョウサイショウカンヒ</t>
    </rPh>
    <rPh sb="55" eb="61">
      <t>ジュンケンセツカイリョウヒ</t>
    </rPh>
    <rPh sb="62" eb="64">
      <t>コウジョ</t>
    </rPh>
    <rPh sb="66" eb="67">
      <t>ガク</t>
    </rPh>
    <rPh sb="68" eb="69">
      <t>オオ</t>
    </rPh>
    <rPh sb="71" eb="73">
      <t>ウワマワ</t>
    </rPh>
    <rPh sb="82" eb="85">
      <t>シホンテキ</t>
    </rPh>
    <rPh sb="85" eb="91">
      <t>シュウシホテンザイゲン</t>
    </rPh>
    <rPh sb="92" eb="97">
      <t>リエキジョウヨキン</t>
    </rPh>
    <rPh sb="98" eb="100">
      <t>シヨウ</t>
    </rPh>
    <rPh sb="107" eb="108">
      <t>サラ</t>
    </rPh>
    <rPh sb="111" eb="115">
      <t>ホウテキヨウマエ</t>
    </rPh>
    <rPh sb="116" eb="118">
      <t>カリイ</t>
    </rPh>
    <rPh sb="120" eb="127">
      <t>シホンヒヘイジュンカサイ</t>
    </rPh>
    <rPh sb="130" eb="136">
      <t>キギョウサイショウカンヒ</t>
    </rPh>
    <rPh sb="137" eb="139">
      <t>オモニ</t>
    </rPh>
    <rPh sb="152" eb="153">
      <t>キビ</t>
    </rPh>
    <rPh sb="155" eb="157">
      <t>ジョウキョウ</t>
    </rPh>
    <rPh sb="158" eb="160">
      <t>コンゴ</t>
    </rPh>
    <rPh sb="161" eb="163">
      <t>ケイゾク</t>
    </rPh>
    <rPh sb="170" eb="172">
      <t>ヨソウ</t>
    </rPh>
    <rPh sb="178" eb="183">
      <t>セツビトウシメン</t>
    </rPh>
    <rPh sb="186" eb="188">
      <t>キンネン</t>
    </rPh>
    <rPh sb="194" eb="196">
      <t>オオアメ</t>
    </rPh>
    <rPh sb="199" eb="203">
      <t>シンスイヒガイ</t>
    </rPh>
    <rPh sb="205" eb="207">
      <t>タイサク</t>
    </rPh>
    <rPh sb="211" eb="214">
      <t>ウスイカン</t>
    </rPh>
    <rPh sb="217" eb="219">
      <t>セイビ</t>
    </rPh>
    <rPh sb="220" eb="222">
      <t>スイシン</t>
    </rPh>
    <rPh sb="231" eb="233">
      <t>コンゴ</t>
    </rPh>
    <rPh sb="237" eb="238">
      <t>トモナ</t>
    </rPh>
    <rPh sb="239" eb="244">
      <t>ウスイショリヒ</t>
    </rPh>
    <rPh sb="245" eb="247">
      <t>ゾウカ</t>
    </rPh>
    <rPh sb="254" eb="256">
      <t>ヨソウ</t>
    </rPh>
    <rPh sb="265" eb="268">
      <t>ショリジョウ</t>
    </rPh>
    <rPh sb="280" eb="282">
      <t>ケイカク</t>
    </rPh>
    <rPh sb="282" eb="283">
      <t>オヨ</t>
    </rPh>
    <rPh sb="284" eb="290">
      <t>ソウゴウジシンケイカク</t>
    </rPh>
    <rPh sb="291" eb="292">
      <t>モト</t>
    </rPh>
    <rPh sb="294" eb="297">
      <t>ケイカクテキ</t>
    </rPh>
    <rPh sb="298" eb="301">
      <t>ロウキュウカ</t>
    </rPh>
    <rPh sb="302" eb="306">
      <t>ジシンタイサク</t>
    </rPh>
    <rPh sb="307" eb="309">
      <t>スイシン</t>
    </rPh>
    <rPh sb="314" eb="316">
      <t>コンゴ</t>
    </rPh>
    <rPh sb="316" eb="319">
      <t>シホンヒ</t>
    </rPh>
    <rPh sb="320" eb="322">
      <t>ゾウカ</t>
    </rPh>
    <rPh sb="323" eb="325">
      <t>ヨソウ</t>
    </rPh>
    <rPh sb="328" eb="329">
      <t>ナカ</t>
    </rPh>
    <rPh sb="330" eb="335">
      <t>シヨウリョウシュウニュウ</t>
    </rPh>
    <rPh sb="342" eb="343">
      <t>ミ</t>
    </rPh>
    <rPh sb="346" eb="349">
      <t>コウリツテキ</t>
    </rPh>
    <rPh sb="350" eb="354">
      <t>オスイショリ</t>
    </rPh>
    <rPh sb="355" eb="356">
      <t>カカ</t>
    </rPh>
    <rPh sb="357" eb="362">
      <t>ミフキュウチイキ</t>
    </rPh>
    <rPh sb="362" eb="364">
      <t>カイショウ</t>
    </rPh>
    <rPh sb="365" eb="367">
      <t>ソクシン</t>
    </rPh>
    <rPh sb="369" eb="371">
      <t>ヒツヨウ</t>
    </rPh>
    <phoneticPr fontId="4"/>
  </si>
  <si>
    <t>　有形固定資産減価償却率は，全国平均，類似団体平均を大きく下回っているが，これは法適用2年目であることが大きな要因であり，今後，急激に当該値の上昇が予想される。管渠老朽化率は向こう5年の間に上昇するため，令和7年度以降，本格的な老朽化対策の着手を予定している。</t>
    <rPh sb="1" eb="7">
      <t>ユウケイコテイシサン</t>
    </rPh>
    <rPh sb="7" eb="12">
      <t>ゲンカショウキャクリツ</t>
    </rPh>
    <rPh sb="14" eb="18">
      <t>ゼンコクヘイキン</t>
    </rPh>
    <rPh sb="19" eb="25">
      <t>ルイジダンタイヘイキン</t>
    </rPh>
    <rPh sb="26" eb="27">
      <t>オオ</t>
    </rPh>
    <rPh sb="29" eb="31">
      <t>シタマワ</t>
    </rPh>
    <rPh sb="40" eb="43">
      <t>ホウテキヨウ</t>
    </rPh>
    <rPh sb="44" eb="46">
      <t>ネンメ</t>
    </rPh>
    <rPh sb="52" eb="53">
      <t>オオ</t>
    </rPh>
    <rPh sb="55" eb="57">
      <t>ヨウイン</t>
    </rPh>
    <rPh sb="61" eb="63">
      <t>コンゴ</t>
    </rPh>
    <rPh sb="64" eb="66">
      <t>キュウゲキ</t>
    </rPh>
    <rPh sb="71" eb="73">
      <t>ジョウショウ</t>
    </rPh>
    <rPh sb="74" eb="76">
      <t>ヨソウ</t>
    </rPh>
    <rPh sb="80" eb="82">
      <t>カンキョ</t>
    </rPh>
    <rPh sb="82" eb="85">
      <t>ロウキュウカ</t>
    </rPh>
    <rPh sb="85" eb="86">
      <t>リツ</t>
    </rPh>
    <rPh sb="87" eb="88">
      <t>ム</t>
    </rPh>
    <rPh sb="91" eb="92">
      <t>ネン</t>
    </rPh>
    <rPh sb="93" eb="94">
      <t>アイダ</t>
    </rPh>
    <rPh sb="95" eb="97">
      <t>ジョウショウ</t>
    </rPh>
    <rPh sb="102" eb="104">
      <t>レイワ</t>
    </rPh>
    <rPh sb="105" eb="107">
      <t>ネンド</t>
    </rPh>
    <rPh sb="107" eb="109">
      <t>イコウ</t>
    </rPh>
    <rPh sb="110" eb="113">
      <t>ホンカクテキ</t>
    </rPh>
    <rPh sb="114" eb="119">
      <t>ロウキュウカタイサク</t>
    </rPh>
    <rPh sb="120" eb="122">
      <t>チャクシュ</t>
    </rPh>
    <rPh sb="123" eb="125">
      <t>ヨテイ</t>
    </rPh>
    <phoneticPr fontId="4"/>
  </si>
  <si>
    <t>　単年度収支が黒字であるため，経常収支比率は100％を超えており，また，累積欠損金は生じていない。流動比率は，全国平均，類似団体平均を大きく下回っており，建設改良費等に充てた企業債の償還費用の負担が大きく，手持ち資金が少ないことが影響している。このことは，企業債残高全体を見ても，企業債残高対事業規模比率が平均値を上回るという結果に表れている。この傾向は，当面続くことが予想される。経費回収率は，100％を若干下回っているため，使用料収入の増加や汚水処理費の削減を通じて，当該値の上昇，汚水処理原価の減少に努めていく必要がある。施設利用率は，全国平均，類似団体平均を上回ってはいるが，法適用前年度に水処理施設の増設を行ったことが影響している。水洗化率は，全国平均，類似団体平均を若干下回るものの，戸別訪問等により，今後も水洗化普及に努めるとともに，投資効果のある効率的な下水道整備を進めていく。</t>
    <rPh sb="1" eb="4">
      <t>タンネンド</t>
    </rPh>
    <rPh sb="4" eb="6">
      <t>シュウシ</t>
    </rPh>
    <rPh sb="7" eb="9">
      <t>クロジ</t>
    </rPh>
    <rPh sb="15" eb="21">
      <t>ケイジョウシュウシヒリツ</t>
    </rPh>
    <rPh sb="27" eb="28">
      <t>コ</t>
    </rPh>
    <rPh sb="36" eb="41">
      <t>ルイセキケッソンキン</t>
    </rPh>
    <rPh sb="42" eb="43">
      <t>ショウ</t>
    </rPh>
    <rPh sb="49" eb="53">
      <t>リュウドウヒリツ</t>
    </rPh>
    <rPh sb="55" eb="59">
      <t>ゼンコクヘイキン</t>
    </rPh>
    <rPh sb="60" eb="66">
      <t>ルイジダンタイヘイキン</t>
    </rPh>
    <rPh sb="67" eb="68">
      <t>オオ</t>
    </rPh>
    <rPh sb="70" eb="72">
      <t>シタマワ</t>
    </rPh>
    <rPh sb="77" eb="83">
      <t>ケンセツカイリョウヒトウ</t>
    </rPh>
    <rPh sb="84" eb="85">
      <t>ア</t>
    </rPh>
    <rPh sb="87" eb="90">
      <t>キギョウサイ</t>
    </rPh>
    <rPh sb="91" eb="95">
      <t>ショウカンヒヨウ</t>
    </rPh>
    <rPh sb="96" eb="98">
      <t>フタン</t>
    </rPh>
    <rPh sb="99" eb="100">
      <t>オオ</t>
    </rPh>
    <rPh sb="103" eb="105">
      <t>テモ</t>
    </rPh>
    <rPh sb="106" eb="108">
      <t>シキン</t>
    </rPh>
    <rPh sb="109" eb="110">
      <t>スク</t>
    </rPh>
    <rPh sb="115" eb="117">
      <t>エイキョウ</t>
    </rPh>
    <rPh sb="128" eb="133">
      <t>キギョウサイザンダカ</t>
    </rPh>
    <rPh sb="133" eb="135">
      <t>ゼンタイ</t>
    </rPh>
    <rPh sb="136" eb="137">
      <t>ミ</t>
    </rPh>
    <rPh sb="140" eb="145">
      <t>キギョウサイザンダカ</t>
    </rPh>
    <rPh sb="145" eb="146">
      <t>タイ</t>
    </rPh>
    <rPh sb="146" eb="148">
      <t>ジギョウ</t>
    </rPh>
    <rPh sb="148" eb="150">
      <t>キボ</t>
    </rPh>
    <rPh sb="150" eb="152">
      <t>ヒリツ</t>
    </rPh>
    <rPh sb="153" eb="156">
      <t>ヘイキンチ</t>
    </rPh>
    <rPh sb="157" eb="159">
      <t>ウワマワ</t>
    </rPh>
    <rPh sb="163" eb="165">
      <t>ケッカ</t>
    </rPh>
    <rPh sb="166" eb="167">
      <t>アラワ</t>
    </rPh>
    <rPh sb="174" eb="176">
      <t>ケイコウ</t>
    </rPh>
    <rPh sb="178" eb="180">
      <t>トウメン</t>
    </rPh>
    <rPh sb="180" eb="181">
      <t>ツヅ</t>
    </rPh>
    <rPh sb="185" eb="187">
      <t>ヨソウ</t>
    </rPh>
    <rPh sb="191" eb="196">
      <t>ケイヒカイシュウリツ</t>
    </rPh>
    <rPh sb="203" eb="205">
      <t>ジャッカン</t>
    </rPh>
    <rPh sb="205" eb="207">
      <t>シタマワ</t>
    </rPh>
    <rPh sb="214" eb="219">
      <t>シヨウリョウシュウニュウ</t>
    </rPh>
    <rPh sb="220" eb="222">
      <t>ゾウカ</t>
    </rPh>
    <rPh sb="223" eb="228">
      <t>オスイショリヒ</t>
    </rPh>
    <rPh sb="229" eb="231">
      <t>サクゲン</t>
    </rPh>
    <rPh sb="232" eb="233">
      <t>ツウ</t>
    </rPh>
    <rPh sb="240" eb="242">
      <t>ジョウショウ</t>
    </rPh>
    <rPh sb="243" eb="249">
      <t>オスイショリゲンカ</t>
    </rPh>
    <rPh sb="250" eb="252">
      <t>ゲンショウ</t>
    </rPh>
    <rPh sb="253" eb="254">
      <t>ツト</t>
    </rPh>
    <rPh sb="258" eb="260">
      <t>ヒツヨウ</t>
    </rPh>
    <rPh sb="264" eb="269">
      <t>シセツリヨウリツ</t>
    </rPh>
    <rPh sb="271" eb="275">
      <t>ゼンコクヘイキン</t>
    </rPh>
    <rPh sb="276" eb="280">
      <t>ルイジダンタイ</t>
    </rPh>
    <rPh sb="280" eb="282">
      <t>ヘイキン</t>
    </rPh>
    <rPh sb="283" eb="285">
      <t>ウワマワ</t>
    </rPh>
    <rPh sb="292" eb="295">
      <t>ホウテキヨウ</t>
    </rPh>
    <rPh sb="295" eb="298">
      <t>ゼンネンド</t>
    </rPh>
    <rPh sb="299" eb="300">
      <t>ミズ</t>
    </rPh>
    <rPh sb="300" eb="302">
      <t>ショリ</t>
    </rPh>
    <rPh sb="308" eb="309">
      <t>オコナ</t>
    </rPh>
    <rPh sb="314" eb="316">
      <t>エイキョウ</t>
    </rPh>
    <rPh sb="321" eb="325">
      <t>スイセンカリツ</t>
    </rPh>
    <rPh sb="327" eb="331">
      <t>ゼンコクヘイキン</t>
    </rPh>
    <rPh sb="332" eb="336">
      <t>ルイジダンタイ</t>
    </rPh>
    <rPh sb="336" eb="338">
      <t>ヘイキン</t>
    </rPh>
    <rPh sb="339" eb="341">
      <t>ジャッカン</t>
    </rPh>
    <rPh sb="341" eb="343">
      <t>シタマワ</t>
    </rPh>
    <rPh sb="348" eb="353">
      <t>コベツホウモントウ</t>
    </rPh>
    <rPh sb="357" eb="359">
      <t>コンゴ</t>
    </rPh>
    <rPh sb="360" eb="363">
      <t>スイセンカ</t>
    </rPh>
    <rPh sb="363" eb="365">
      <t>フキュウ</t>
    </rPh>
    <rPh sb="366" eb="367">
      <t>ツト</t>
    </rPh>
    <rPh sb="374" eb="378">
      <t>トウシコウカ</t>
    </rPh>
    <rPh sb="381" eb="384">
      <t>コウリツテキ</t>
    </rPh>
    <rPh sb="385" eb="390">
      <t>ゲスイドウセイビ</t>
    </rPh>
    <rPh sb="391" eb="39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</si>
</sst>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34-4686-9D73-9ADE013B5931}"/>
            </c:ext>
          </c:extLst>
        </c:ser>
        <c:dLbls>
          <c:showLegendKey val="0"/>
          <c:showVal val="0"/>
          <c:showCatName val="0"/>
          <c:showSerName val="0"/>
          <c:showPercent val="0"/>
          <c:showBubbleSize val="0"/>
        </c:dLbls>
        <c:gapWidth val="150"/>
        <c:axId val="-1131353888"/>
        <c:axId val="-11313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734-4686-9D73-9ADE013B5931}"/>
            </c:ext>
          </c:extLst>
        </c:ser>
        <c:dLbls>
          <c:showLegendKey val="0"/>
          <c:showVal val="0"/>
          <c:showCatName val="0"/>
          <c:showSerName val="0"/>
          <c:showPercent val="0"/>
          <c:showBubbleSize val="0"/>
        </c:dLbls>
        <c:marker val="1"/>
        <c:smooth val="0"/>
        <c:axId val="-1131353888"/>
        <c:axId val="-1131366944"/>
      </c:lineChart>
      <c:dateAx>
        <c:axId val="-1131353888"/>
        <c:scaling>
          <c:orientation val="minMax"/>
        </c:scaling>
        <c:delete val="1"/>
        <c:axPos val="b"/>
        <c:numFmt formatCode="&quot;H&quot;yy" sourceLinked="1"/>
        <c:majorTickMark val="none"/>
        <c:minorTickMark val="none"/>
        <c:tickLblPos val="none"/>
        <c:crossAx val="-1131366944"/>
        <c:crosses val="autoZero"/>
        <c:auto val="1"/>
        <c:lblOffset val="100"/>
        <c:baseTimeUnit val="years"/>
      </c:dateAx>
      <c:valAx>
        <c:axId val="-11313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72.28</c:v>
                </c:pt>
                <c:pt idx="4">
                  <c:v>76.16</c:v>
                </c:pt>
              </c:numCache>
            </c:numRef>
          </c:val>
          <c:extLst>
            <c:ext xmlns:c16="http://schemas.microsoft.com/office/drawing/2014/chart" uri="{C3380CC4-5D6E-409C-BE32-E72D297353CC}">
              <c16:uniqueId val="{00000000-6879-4153-8313-99484352DF76}"/>
            </c:ext>
          </c:extLst>
        </c:ser>
        <c:dLbls>
          <c:showLegendKey val="0"/>
          <c:showVal val="0"/>
          <c:showCatName val="0"/>
          <c:showSerName val="0"/>
          <c:showPercent val="0"/>
          <c:showBubbleSize val="0"/>
        </c:dLbls>
        <c:gapWidth val="150"/>
        <c:axId val="-1131330864"/>
        <c:axId val="-113134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6879-4153-8313-99484352DF76}"/>
            </c:ext>
          </c:extLst>
        </c:ser>
        <c:dLbls>
          <c:showLegendKey val="0"/>
          <c:showVal val="0"/>
          <c:showCatName val="0"/>
          <c:showSerName val="0"/>
          <c:showPercent val="0"/>
          <c:showBubbleSize val="0"/>
        </c:dLbls>
        <c:marker val="1"/>
        <c:smooth val="0"/>
        <c:axId val="-1131330864"/>
        <c:axId val="-1131342288"/>
      </c:lineChart>
      <c:dateAx>
        <c:axId val="-1131330864"/>
        <c:scaling>
          <c:orientation val="minMax"/>
        </c:scaling>
        <c:delete val="1"/>
        <c:axPos val="b"/>
        <c:numFmt formatCode="&quot;H&quot;yy" sourceLinked="1"/>
        <c:majorTickMark val="none"/>
        <c:minorTickMark val="none"/>
        <c:tickLblPos val="none"/>
        <c:crossAx val="-1131342288"/>
        <c:crosses val="autoZero"/>
        <c:auto val="1"/>
        <c:lblOffset val="100"/>
        <c:baseTimeUnit val="years"/>
      </c:dateAx>
      <c:valAx>
        <c:axId val="-113134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3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91.94</c:v>
                </c:pt>
                <c:pt idx="4">
                  <c:v>91.87</c:v>
                </c:pt>
              </c:numCache>
            </c:numRef>
          </c:val>
          <c:extLst>
            <c:ext xmlns:c16="http://schemas.microsoft.com/office/drawing/2014/chart" uri="{C3380CC4-5D6E-409C-BE32-E72D297353CC}">
              <c16:uniqueId val="{00000000-6013-4C36-9614-D5806142C92E}"/>
            </c:ext>
          </c:extLst>
        </c:ser>
        <c:dLbls>
          <c:showLegendKey val="0"/>
          <c:showVal val="0"/>
          <c:showCatName val="0"/>
          <c:showSerName val="0"/>
          <c:showPercent val="0"/>
          <c:showBubbleSize val="0"/>
        </c:dLbls>
        <c:gapWidth val="150"/>
        <c:axId val="-1131331408"/>
        <c:axId val="-113133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013-4C36-9614-D5806142C92E}"/>
            </c:ext>
          </c:extLst>
        </c:ser>
        <c:dLbls>
          <c:showLegendKey val="0"/>
          <c:showVal val="0"/>
          <c:showCatName val="0"/>
          <c:showSerName val="0"/>
          <c:showPercent val="0"/>
          <c:showBubbleSize val="0"/>
        </c:dLbls>
        <c:marker val="1"/>
        <c:smooth val="0"/>
        <c:axId val="-1131331408"/>
        <c:axId val="-1131330320"/>
      </c:lineChart>
      <c:dateAx>
        <c:axId val="-1131331408"/>
        <c:scaling>
          <c:orientation val="minMax"/>
        </c:scaling>
        <c:delete val="1"/>
        <c:axPos val="b"/>
        <c:numFmt formatCode="&quot;H&quot;yy" sourceLinked="1"/>
        <c:majorTickMark val="none"/>
        <c:minorTickMark val="none"/>
        <c:tickLblPos val="none"/>
        <c:crossAx val="-1131330320"/>
        <c:crosses val="autoZero"/>
        <c:auto val="1"/>
        <c:lblOffset val="100"/>
        <c:baseTimeUnit val="years"/>
      </c:dateAx>
      <c:valAx>
        <c:axId val="-113133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120.24</c:v>
                </c:pt>
                <c:pt idx="4">
                  <c:v>121.39</c:v>
                </c:pt>
              </c:numCache>
            </c:numRef>
          </c:val>
          <c:extLst>
            <c:ext xmlns:c16="http://schemas.microsoft.com/office/drawing/2014/chart" uri="{C3380CC4-5D6E-409C-BE32-E72D297353CC}">
              <c16:uniqueId val="{00000000-20B9-4100-845C-440CF13E0C12}"/>
            </c:ext>
          </c:extLst>
        </c:ser>
        <c:dLbls>
          <c:showLegendKey val="0"/>
          <c:showVal val="0"/>
          <c:showCatName val="0"/>
          <c:showSerName val="0"/>
          <c:showPercent val="0"/>
          <c:showBubbleSize val="0"/>
        </c:dLbls>
        <c:gapWidth val="150"/>
        <c:axId val="-1131360960"/>
        <c:axId val="-11313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20B9-4100-845C-440CF13E0C12}"/>
            </c:ext>
          </c:extLst>
        </c:ser>
        <c:dLbls>
          <c:showLegendKey val="0"/>
          <c:showVal val="0"/>
          <c:showCatName val="0"/>
          <c:showSerName val="0"/>
          <c:showPercent val="0"/>
          <c:showBubbleSize val="0"/>
        </c:dLbls>
        <c:marker val="1"/>
        <c:smooth val="0"/>
        <c:axId val="-1131360960"/>
        <c:axId val="-1131362592"/>
      </c:lineChart>
      <c:dateAx>
        <c:axId val="-1131360960"/>
        <c:scaling>
          <c:orientation val="minMax"/>
        </c:scaling>
        <c:delete val="1"/>
        <c:axPos val="b"/>
        <c:numFmt formatCode="&quot;H&quot;yy" sourceLinked="1"/>
        <c:majorTickMark val="none"/>
        <c:minorTickMark val="none"/>
        <c:tickLblPos val="none"/>
        <c:crossAx val="-1131362592"/>
        <c:crosses val="autoZero"/>
        <c:auto val="1"/>
        <c:lblOffset val="100"/>
        <c:baseTimeUnit val="years"/>
      </c:dateAx>
      <c:valAx>
        <c:axId val="-11313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3.69</c:v>
                </c:pt>
                <c:pt idx="4">
                  <c:v>7.13</c:v>
                </c:pt>
              </c:numCache>
            </c:numRef>
          </c:val>
          <c:extLst>
            <c:ext xmlns:c16="http://schemas.microsoft.com/office/drawing/2014/chart" uri="{C3380CC4-5D6E-409C-BE32-E72D297353CC}">
              <c16:uniqueId val="{00000000-36C0-4BD3-A2D0-20B0EC612FB2}"/>
            </c:ext>
          </c:extLst>
        </c:ser>
        <c:dLbls>
          <c:showLegendKey val="0"/>
          <c:showVal val="0"/>
          <c:showCatName val="0"/>
          <c:showSerName val="0"/>
          <c:showPercent val="0"/>
          <c:showBubbleSize val="0"/>
        </c:dLbls>
        <c:gapWidth val="150"/>
        <c:axId val="-1131360416"/>
        <c:axId val="-11313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36C0-4BD3-A2D0-20B0EC612FB2}"/>
            </c:ext>
          </c:extLst>
        </c:ser>
        <c:dLbls>
          <c:showLegendKey val="0"/>
          <c:showVal val="0"/>
          <c:showCatName val="0"/>
          <c:showSerName val="0"/>
          <c:showPercent val="0"/>
          <c:showBubbleSize val="0"/>
        </c:dLbls>
        <c:marker val="1"/>
        <c:smooth val="0"/>
        <c:axId val="-1131360416"/>
        <c:axId val="-1131359328"/>
      </c:lineChart>
      <c:dateAx>
        <c:axId val="-1131360416"/>
        <c:scaling>
          <c:orientation val="minMax"/>
        </c:scaling>
        <c:delete val="1"/>
        <c:axPos val="b"/>
        <c:numFmt formatCode="&quot;H&quot;yy" sourceLinked="1"/>
        <c:majorTickMark val="none"/>
        <c:minorTickMark val="none"/>
        <c:tickLblPos val="none"/>
        <c:crossAx val="-1131359328"/>
        <c:crosses val="autoZero"/>
        <c:auto val="1"/>
        <c:lblOffset val="100"/>
        <c:baseTimeUnit val="years"/>
      </c:dateAx>
      <c:valAx>
        <c:axId val="-11313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0.11</c:v>
                </c:pt>
              </c:numCache>
            </c:numRef>
          </c:val>
          <c:extLst>
            <c:ext xmlns:c16="http://schemas.microsoft.com/office/drawing/2014/chart" uri="{C3380CC4-5D6E-409C-BE32-E72D297353CC}">
              <c16:uniqueId val="{00000000-9492-4301-BCCA-FF2C2DCD021A}"/>
            </c:ext>
          </c:extLst>
        </c:ser>
        <c:dLbls>
          <c:showLegendKey val="0"/>
          <c:showVal val="0"/>
          <c:showCatName val="0"/>
          <c:showSerName val="0"/>
          <c:showPercent val="0"/>
          <c:showBubbleSize val="0"/>
        </c:dLbls>
        <c:gapWidth val="150"/>
        <c:axId val="-1131365856"/>
        <c:axId val="-11313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9492-4301-BCCA-FF2C2DCD021A}"/>
            </c:ext>
          </c:extLst>
        </c:ser>
        <c:dLbls>
          <c:showLegendKey val="0"/>
          <c:showVal val="0"/>
          <c:showCatName val="0"/>
          <c:showSerName val="0"/>
          <c:showPercent val="0"/>
          <c:showBubbleSize val="0"/>
        </c:dLbls>
        <c:marker val="1"/>
        <c:smooth val="0"/>
        <c:axId val="-1131365856"/>
        <c:axId val="-1131357696"/>
      </c:lineChart>
      <c:dateAx>
        <c:axId val="-1131365856"/>
        <c:scaling>
          <c:orientation val="minMax"/>
        </c:scaling>
        <c:delete val="1"/>
        <c:axPos val="b"/>
        <c:numFmt formatCode="&quot;H&quot;yy" sourceLinked="1"/>
        <c:majorTickMark val="none"/>
        <c:minorTickMark val="none"/>
        <c:tickLblPos val="none"/>
        <c:crossAx val="-1131357696"/>
        <c:crosses val="autoZero"/>
        <c:auto val="1"/>
        <c:lblOffset val="100"/>
        <c:baseTimeUnit val="years"/>
      </c:dateAx>
      <c:valAx>
        <c:axId val="-1131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6B-4599-963C-DD3428E5BA4A}"/>
            </c:ext>
          </c:extLst>
        </c:ser>
        <c:dLbls>
          <c:showLegendKey val="0"/>
          <c:showVal val="0"/>
          <c:showCatName val="0"/>
          <c:showSerName val="0"/>
          <c:showPercent val="0"/>
          <c:showBubbleSize val="0"/>
        </c:dLbls>
        <c:gapWidth val="150"/>
        <c:axId val="-1131356608"/>
        <c:axId val="-11313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B76B-4599-963C-DD3428E5BA4A}"/>
            </c:ext>
          </c:extLst>
        </c:ser>
        <c:dLbls>
          <c:showLegendKey val="0"/>
          <c:showVal val="0"/>
          <c:showCatName val="0"/>
          <c:showSerName val="0"/>
          <c:showPercent val="0"/>
          <c:showBubbleSize val="0"/>
        </c:dLbls>
        <c:marker val="1"/>
        <c:smooth val="0"/>
        <c:axId val="-1131356608"/>
        <c:axId val="-1131364768"/>
      </c:lineChart>
      <c:dateAx>
        <c:axId val="-1131356608"/>
        <c:scaling>
          <c:orientation val="minMax"/>
        </c:scaling>
        <c:delete val="1"/>
        <c:axPos val="b"/>
        <c:numFmt formatCode="&quot;H&quot;yy" sourceLinked="1"/>
        <c:majorTickMark val="none"/>
        <c:minorTickMark val="none"/>
        <c:tickLblPos val="none"/>
        <c:crossAx val="-1131364768"/>
        <c:crosses val="autoZero"/>
        <c:auto val="1"/>
        <c:lblOffset val="100"/>
        <c:baseTimeUnit val="years"/>
      </c:dateAx>
      <c:valAx>
        <c:axId val="-11313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34.42</c:v>
                </c:pt>
                <c:pt idx="4">
                  <c:v>34.94</c:v>
                </c:pt>
              </c:numCache>
            </c:numRef>
          </c:val>
          <c:extLst>
            <c:ext xmlns:c16="http://schemas.microsoft.com/office/drawing/2014/chart" uri="{C3380CC4-5D6E-409C-BE32-E72D297353CC}">
              <c16:uniqueId val="{00000000-E0FC-4424-BB21-E332C3B535AD}"/>
            </c:ext>
          </c:extLst>
        </c:ser>
        <c:dLbls>
          <c:showLegendKey val="0"/>
          <c:showVal val="0"/>
          <c:showCatName val="0"/>
          <c:showSerName val="0"/>
          <c:showPercent val="0"/>
          <c:showBubbleSize val="0"/>
        </c:dLbls>
        <c:gapWidth val="150"/>
        <c:axId val="-1131356064"/>
        <c:axId val="-11313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E0FC-4424-BB21-E332C3B535AD}"/>
            </c:ext>
          </c:extLst>
        </c:ser>
        <c:dLbls>
          <c:showLegendKey val="0"/>
          <c:showVal val="0"/>
          <c:showCatName val="0"/>
          <c:showSerName val="0"/>
          <c:showPercent val="0"/>
          <c:showBubbleSize val="0"/>
        </c:dLbls>
        <c:marker val="1"/>
        <c:smooth val="0"/>
        <c:axId val="-1131356064"/>
        <c:axId val="-1131355520"/>
      </c:lineChart>
      <c:dateAx>
        <c:axId val="-1131356064"/>
        <c:scaling>
          <c:orientation val="minMax"/>
        </c:scaling>
        <c:delete val="1"/>
        <c:axPos val="b"/>
        <c:numFmt formatCode="&quot;H&quot;yy" sourceLinked="1"/>
        <c:majorTickMark val="none"/>
        <c:minorTickMark val="none"/>
        <c:tickLblPos val="none"/>
        <c:crossAx val="-1131355520"/>
        <c:crosses val="autoZero"/>
        <c:auto val="1"/>
        <c:lblOffset val="100"/>
        <c:baseTimeUnit val="years"/>
      </c:dateAx>
      <c:valAx>
        <c:axId val="-1131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954.75</c:v>
                </c:pt>
                <c:pt idx="4">
                  <c:v>985.75</c:v>
                </c:pt>
              </c:numCache>
            </c:numRef>
          </c:val>
          <c:extLst>
            <c:ext xmlns:c16="http://schemas.microsoft.com/office/drawing/2014/chart" uri="{C3380CC4-5D6E-409C-BE32-E72D297353CC}">
              <c16:uniqueId val="{00000000-3422-488A-87CC-4304A30CF828}"/>
            </c:ext>
          </c:extLst>
        </c:ser>
        <c:dLbls>
          <c:showLegendKey val="0"/>
          <c:showVal val="0"/>
          <c:showCatName val="0"/>
          <c:showSerName val="0"/>
          <c:showPercent val="0"/>
          <c:showBubbleSize val="0"/>
        </c:dLbls>
        <c:gapWidth val="150"/>
        <c:axId val="-1131354432"/>
        <c:axId val="-11313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3422-488A-87CC-4304A30CF828}"/>
            </c:ext>
          </c:extLst>
        </c:ser>
        <c:dLbls>
          <c:showLegendKey val="0"/>
          <c:showVal val="0"/>
          <c:showCatName val="0"/>
          <c:showSerName val="0"/>
          <c:showPercent val="0"/>
          <c:showBubbleSize val="0"/>
        </c:dLbls>
        <c:marker val="1"/>
        <c:smooth val="0"/>
        <c:axId val="-1131354432"/>
        <c:axId val="-1131368576"/>
      </c:lineChart>
      <c:dateAx>
        <c:axId val="-1131354432"/>
        <c:scaling>
          <c:orientation val="minMax"/>
        </c:scaling>
        <c:delete val="1"/>
        <c:axPos val="b"/>
        <c:numFmt formatCode="&quot;H&quot;yy" sourceLinked="1"/>
        <c:majorTickMark val="none"/>
        <c:minorTickMark val="none"/>
        <c:tickLblPos val="none"/>
        <c:crossAx val="-1131368576"/>
        <c:crosses val="autoZero"/>
        <c:auto val="1"/>
        <c:lblOffset val="100"/>
        <c:baseTimeUnit val="years"/>
      </c:dateAx>
      <c:valAx>
        <c:axId val="-11313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94.77</c:v>
                </c:pt>
                <c:pt idx="4">
                  <c:v>95.09</c:v>
                </c:pt>
              </c:numCache>
            </c:numRef>
          </c:val>
          <c:extLst>
            <c:ext xmlns:c16="http://schemas.microsoft.com/office/drawing/2014/chart" uri="{C3380CC4-5D6E-409C-BE32-E72D297353CC}">
              <c16:uniqueId val="{00000000-B053-41D6-A52B-1EAB26510E32}"/>
            </c:ext>
          </c:extLst>
        </c:ser>
        <c:dLbls>
          <c:showLegendKey val="0"/>
          <c:showVal val="0"/>
          <c:showCatName val="0"/>
          <c:showSerName val="0"/>
          <c:showPercent val="0"/>
          <c:showBubbleSize val="0"/>
        </c:dLbls>
        <c:gapWidth val="150"/>
        <c:axId val="-1131343376"/>
        <c:axId val="-113133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B053-41D6-A52B-1EAB26510E32}"/>
            </c:ext>
          </c:extLst>
        </c:ser>
        <c:dLbls>
          <c:showLegendKey val="0"/>
          <c:showVal val="0"/>
          <c:showCatName val="0"/>
          <c:showSerName val="0"/>
          <c:showPercent val="0"/>
          <c:showBubbleSize val="0"/>
        </c:dLbls>
        <c:marker val="1"/>
        <c:smooth val="0"/>
        <c:axId val="-1131343376"/>
        <c:axId val="-1131335760"/>
      </c:lineChart>
      <c:dateAx>
        <c:axId val="-1131343376"/>
        <c:scaling>
          <c:orientation val="minMax"/>
        </c:scaling>
        <c:delete val="1"/>
        <c:axPos val="b"/>
        <c:numFmt formatCode="&quot;H&quot;yy" sourceLinked="1"/>
        <c:majorTickMark val="none"/>
        <c:minorTickMark val="none"/>
        <c:tickLblPos val="none"/>
        <c:crossAx val="-1131335760"/>
        <c:crosses val="autoZero"/>
        <c:auto val="1"/>
        <c:lblOffset val="100"/>
        <c:baseTimeUnit val="years"/>
      </c:dateAx>
      <c:valAx>
        <c:axId val="-113133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4CFB-44A3-AC03-9C9741E0BA20}"/>
            </c:ext>
          </c:extLst>
        </c:ser>
        <c:dLbls>
          <c:showLegendKey val="0"/>
          <c:showVal val="0"/>
          <c:showCatName val="0"/>
          <c:showSerName val="0"/>
          <c:showPercent val="0"/>
          <c:showBubbleSize val="0"/>
        </c:dLbls>
        <c:gapWidth val="150"/>
        <c:axId val="-1131333040"/>
        <c:axId val="-11313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4CFB-44A3-AC03-9C9741E0BA20}"/>
            </c:ext>
          </c:extLst>
        </c:ser>
        <c:dLbls>
          <c:showLegendKey val="0"/>
          <c:showVal val="0"/>
          <c:showCatName val="0"/>
          <c:showSerName val="0"/>
          <c:showPercent val="0"/>
          <c:showBubbleSize val="0"/>
        </c:dLbls>
        <c:marker val="1"/>
        <c:smooth val="0"/>
        <c:axId val="-1131333040"/>
        <c:axId val="-1131336848"/>
      </c:lineChart>
      <c:dateAx>
        <c:axId val="-1131333040"/>
        <c:scaling>
          <c:orientation val="minMax"/>
        </c:scaling>
        <c:delete val="1"/>
        <c:axPos val="b"/>
        <c:numFmt formatCode="&quot;H&quot;yy" sourceLinked="1"/>
        <c:majorTickMark val="none"/>
        <c:minorTickMark val="none"/>
        <c:tickLblPos val="none"/>
        <c:crossAx val="-1131336848"/>
        <c:crosses val="autoZero"/>
        <c:auto val="1"/>
        <c:lblOffset val="100"/>
        <c:baseTimeUnit val="years"/>
      </c:dateAx>
      <c:valAx>
        <c:axId val="-11313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3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ひたちなか市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157140</v>
      </c>
      <c r="AM8" s="45"/>
      <c r="AN8" s="45"/>
      <c r="AO8" s="45"/>
      <c r="AP8" s="45"/>
      <c r="AQ8" s="45"/>
      <c r="AR8" s="45"/>
      <c r="AS8" s="45"/>
      <c r="AT8" s="46">
        <f>データ!T6</f>
        <v>100.23</v>
      </c>
      <c r="AU8" s="46"/>
      <c r="AV8" s="46"/>
      <c r="AW8" s="46"/>
      <c r="AX8" s="46"/>
      <c r="AY8" s="46"/>
      <c r="AZ8" s="46"/>
      <c r="BA8" s="46"/>
      <c r="BB8" s="46">
        <f>データ!U6</f>
        <v>1567.79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49.24</v>
      </c>
      <c r="J10" s="46"/>
      <c r="K10" s="46"/>
      <c r="L10" s="46"/>
      <c r="M10" s="46"/>
      <c r="N10" s="46"/>
      <c r="O10" s="46"/>
      <c r="P10" s="46">
        <f>データ!P6</f>
        <v>62.75</v>
      </c>
      <c r="Q10" s="46"/>
      <c r="R10" s="46"/>
      <c r="S10" s="46"/>
      <c r="T10" s="46"/>
      <c r="U10" s="46"/>
      <c r="V10" s="46"/>
      <c r="W10" s="46">
        <f>データ!Q6</f>
        <v>79.209999999999994</v>
      </c>
      <c r="X10" s="46"/>
      <c r="Y10" s="46"/>
      <c r="Z10" s="46"/>
      <c r="AA10" s="46"/>
      <c r="AB10" s="46"/>
      <c r="AC10" s="46"/>
      <c r="AD10" s="45">
        <f>データ!R6</f>
        <v>2630</v>
      </c>
      <c r="AE10" s="45"/>
      <c r="AF10" s="45"/>
      <c r="AG10" s="45"/>
      <c r="AH10" s="45"/>
      <c r="AI10" s="45"/>
      <c r="AJ10" s="45"/>
      <c r="AK10" s="2"/>
      <c r="AL10" s="45">
        <f>データ!V6</f>
        <v>98381</v>
      </c>
      <c r="AM10" s="45"/>
      <c r="AN10" s="45"/>
      <c r="AO10" s="45"/>
      <c r="AP10" s="45"/>
      <c r="AQ10" s="45"/>
      <c r="AR10" s="45"/>
      <c r="AS10" s="45"/>
      <c r="AT10" s="46">
        <f>データ!W6</f>
        <v>21.28</v>
      </c>
      <c r="AU10" s="46"/>
      <c r="AV10" s="46"/>
      <c r="AW10" s="46"/>
      <c r="AX10" s="46"/>
      <c r="AY10" s="46"/>
      <c r="AZ10" s="46"/>
      <c r="BA10" s="46"/>
      <c r="BB10" s="46">
        <f>データ!X6</f>
        <v>4623.17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9zmJ/QtVGsZTG90DCptxFbOU4ZYpAOByhSm9BRbKyvrHgqNb7r7KOSr3w98WzlCYYIsYpzNOyMnxX3mll2pbg==" saltValue="uFEeCCAKSLvbakOKLb+i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82210</v>
      </c>
      <c r="D6" s="19">
        <f t="shared" si="3"/>
        <v>46</v>
      </c>
      <c r="E6" s="19">
        <f t="shared" si="3"/>
        <v>17</v>
      </c>
      <c r="F6" s="19">
        <f t="shared" si="3"/>
        <v>1</v>
      </c>
      <c r="G6" s="19">
        <f t="shared" si="3"/>
        <v>0</v>
      </c>
      <c r="H6" s="19" t="str">
        <f t="shared" si="3"/>
        <v>茨城県　ひたちなか市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49.24</v>
      </c>
      <c r="P6" s="20">
        <f t="shared" si="3"/>
        <v>62.75</v>
      </c>
      <c r="Q6" s="20">
        <f t="shared" si="3"/>
        <v>79.209999999999994</v>
      </c>
      <c r="R6" s="20">
        <f t="shared" si="3"/>
        <v>2630</v>
      </c>
      <c r="S6" s="20">
        <f t="shared" si="3"/>
        <v>157140</v>
      </c>
      <c r="T6" s="20">
        <f t="shared" si="3"/>
        <v>100.23</v>
      </c>
      <c r="U6" s="20">
        <f t="shared" si="3"/>
        <v>1567.79</v>
      </c>
      <c r="V6" s="20">
        <f t="shared" si="3"/>
        <v>98381</v>
      </c>
      <c r="W6" s="20">
        <f t="shared" si="3"/>
        <v>21.28</v>
      </c>
      <c r="X6" s="20">
        <f t="shared" si="3"/>
        <v>4623.17</v>
      </c>
      <c r="Y6" s="21" t="str">
        <f>IF(Y7="",NA(),Y7)</f>
        <v>-</v>
      </c>
      <c r="Z6" s="21" t="str">
        <f t="shared" ref="Z6:AH6" si="4">IF(Z7="",NA(),Z7)</f>
        <v>-</v>
      </c>
      <c r="AA6" s="21" t="str">
        <f t="shared" si="4"/>
        <v>-</v>
      </c>
      <c r="AB6" s="21">
        <f t="shared" si="4"/>
        <v>120.24</v>
      </c>
      <c r="AC6" s="21">
        <f t="shared" si="4"/>
        <v>121.39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34.42</v>
      </c>
      <c r="AY6" s="21">
        <f t="shared" si="6"/>
        <v>34.94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954.75</v>
      </c>
      <c r="BJ6" s="21">
        <f t="shared" si="7"/>
        <v>985.75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94.77</v>
      </c>
      <c r="BU6" s="21">
        <f t="shared" si="8"/>
        <v>95.09</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72.28</v>
      </c>
      <c r="CQ6" s="21">
        <f t="shared" si="10"/>
        <v>76.16</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91.94</v>
      </c>
      <c r="DB6" s="21">
        <f t="shared" si="11"/>
        <v>91.87</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3.69</v>
      </c>
      <c r="DM6" s="21">
        <f t="shared" si="12"/>
        <v>7.13</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1">
        <f t="shared" si="13"/>
        <v>0.11</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82210</v>
      </c>
      <c r="D7" s="23">
        <v>46</v>
      </c>
      <c r="E7" s="23">
        <v>17</v>
      </c>
      <c r="F7" s="23">
        <v>1</v>
      </c>
      <c r="G7" s="23">
        <v>0</v>
      </c>
      <c r="H7" s="23" t="s">
        <v>95</v>
      </c>
      <c r="I7" s="23" t="s">
        <v>96</v>
      </c>
      <c r="J7" s="23" t="s">
        <v>97</v>
      </c>
      <c r="K7" s="23" t="s">
        <v>98</v>
      </c>
      <c r="L7" s="23" t="s">
        <v>99</v>
      </c>
      <c r="M7" s="23" t="s">
        <v>100</v>
      </c>
      <c r="N7" s="24" t="s">
        <v>101</v>
      </c>
      <c r="O7" s="24">
        <v>49.24</v>
      </c>
      <c r="P7" s="24">
        <v>62.75</v>
      </c>
      <c r="Q7" s="24">
        <v>79.209999999999994</v>
      </c>
      <c r="R7" s="24">
        <v>2630</v>
      </c>
      <c r="S7" s="24">
        <v>157140</v>
      </c>
      <c r="T7" s="24">
        <v>100.23</v>
      </c>
      <c r="U7" s="24">
        <v>1567.79</v>
      </c>
      <c r="V7" s="24">
        <v>98381</v>
      </c>
      <c r="W7" s="24">
        <v>21.28</v>
      </c>
      <c r="X7" s="24">
        <v>4623.17</v>
      </c>
      <c r="Y7" s="24" t="s">
        <v>101</v>
      </c>
      <c r="Z7" s="24" t="s">
        <v>101</v>
      </c>
      <c r="AA7" s="24" t="s">
        <v>101</v>
      </c>
      <c r="AB7" s="24">
        <v>120.24</v>
      </c>
      <c r="AC7" s="24">
        <v>121.39</v>
      </c>
      <c r="AD7" s="24" t="s">
        <v>101</v>
      </c>
      <c r="AE7" s="24" t="s">
        <v>101</v>
      </c>
      <c r="AF7" s="24" t="s">
        <v>101</v>
      </c>
      <c r="AG7" s="24">
        <v>107.85</v>
      </c>
      <c r="AH7" s="24">
        <v>108.04</v>
      </c>
      <c r="AI7" s="24">
        <v>107.02</v>
      </c>
      <c r="AJ7" s="24" t="s">
        <v>101</v>
      </c>
      <c r="AK7" s="24" t="s">
        <v>101</v>
      </c>
      <c r="AL7" s="24" t="s">
        <v>101</v>
      </c>
      <c r="AM7" s="24">
        <v>0</v>
      </c>
      <c r="AN7" s="24">
        <v>0</v>
      </c>
      <c r="AO7" s="24" t="s">
        <v>101</v>
      </c>
      <c r="AP7" s="24" t="s">
        <v>101</v>
      </c>
      <c r="AQ7" s="24" t="s">
        <v>101</v>
      </c>
      <c r="AR7" s="24">
        <v>4.72</v>
      </c>
      <c r="AS7" s="24">
        <v>4.49</v>
      </c>
      <c r="AT7" s="24">
        <v>3.09</v>
      </c>
      <c r="AU7" s="24" t="s">
        <v>101</v>
      </c>
      <c r="AV7" s="24" t="s">
        <v>101</v>
      </c>
      <c r="AW7" s="24" t="s">
        <v>101</v>
      </c>
      <c r="AX7" s="24">
        <v>34.42</v>
      </c>
      <c r="AY7" s="24">
        <v>34.94</v>
      </c>
      <c r="AZ7" s="24" t="s">
        <v>101</v>
      </c>
      <c r="BA7" s="24" t="s">
        <v>101</v>
      </c>
      <c r="BB7" s="24" t="s">
        <v>101</v>
      </c>
      <c r="BC7" s="24">
        <v>67.930000000000007</v>
      </c>
      <c r="BD7" s="24">
        <v>68.53</v>
      </c>
      <c r="BE7" s="24">
        <v>71.39</v>
      </c>
      <c r="BF7" s="24" t="s">
        <v>101</v>
      </c>
      <c r="BG7" s="24" t="s">
        <v>101</v>
      </c>
      <c r="BH7" s="24" t="s">
        <v>101</v>
      </c>
      <c r="BI7" s="24">
        <v>954.75</v>
      </c>
      <c r="BJ7" s="24">
        <v>985.75</v>
      </c>
      <c r="BK7" s="24" t="s">
        <v>101</v>
      </c>
      <c r="BL7" s="24" t="s">
        <v>101</v>
      </c>
      <c r="BM7" s="24" t="s">
        <v>101</v>
      </c>
      <c r="BN7" s="24">
        <v>857.88</v>
      </c>
      <c r="BO7" s="24">
        <v>825.1</v>
      </c>
      <c r="BP7" s="24">
        <v>669.11</v>
      </c>
      <c r="BQ7" s="24" t="s">
        <v>101</v>
      </c>
      <c r="BR7" s="24" t="s">
        <v>101</v>
      </c>
      <c r="BS7" s="24" t="s">
        <v>101</v>
      </c>
      <c r="BT7" s="24">
        <v>94.77</v>
      </c>
      <c r="BU7" s="24">
        <v>95.09</v>
      </c>
      <c r="BV7" s="24" t="s">
        <v>101</v>
      </c>
      <c r="BW7" s="24" t="s">
        <v>101</v>
      </c>
      <c r="BX7" s="24" t="s">
        <v>101</v>
      </c>
      <c r="BY7" s="24">
        <v>94.97</v>
      </c>
      <c r="BZ7" s="24">
        <v>97.07</v>
      </c>
      <c r="CA7" s="24">
        <v>99.73</v>
      </c>
      <c r="CB7" s="24" t="s">
        <v>101</v>
      </c>
      <c r="CC7" s="24" t="s">
        <v>101</v>
      </c>
      <c r="CD7" s="24" t="s">
        <v>101</v>
      </c>
      <c r="CE7" s="24">
        <v>150</v>
      </c>
      <c r="CF7" s="24">
        <v>150</v>
      </c>
      <c r="CG7" s="24" t="s">
        <v>101</v>
      </c>
      <c r="CH7" s="24" t="s">
        <v>101</v>
      </c>
      <c r="CI7" s="24" t="s">
        <v>101</v>
      </c>
      <c r="CJ7" s="24">
        <v>159.49</v>
      </c>
      <c r="CK7" s="24">
        <v>157.81</v>
      </c>
      <c r="CL7" s="24">
        <v>134.97999999999999</v>
      </c>
      <c r="CM7" s="24" t="s">
        <v>101</v>
      </c>
      <c r="CN7" s="24" t="s">
        <v>101</v>
      </c>
      <c r="CO7" s="24" t="s">
        <v>101</v>
      </c>
      <c r="CP7" s="24">
        <v>72.28</v>
      </c>
      <c r="CQ7" s="24">
        <v>76.16</v>
      </c>
      <c r="CR7" s="24" t="s">
        <v>101</v>
      </c>
      <c r="CS7" s="24" t="s">
        <v>101</v>
      </c>
      <c r="CT7" s="24" t="s">
        <v>101</v>
      </c>
      <c r="CU7" s="24">
        <v>65.28</v>
      </c>
      <c r="CV7" s="24">
        <v>64.92</v>
      </c>
      <c r="CW7" s="24">
        <v>59.99</v>
      </c>
      <c r="CX7" s="24" t="s">
        <v>101</v>
      </c>
      <c r="CY7" s="24" t="s">
        <v>101</v>
      </c>
      <c r="CZ7" s="24" t="s">
        <v>101</v>
      </c>
      <c r="DA7" s="24">
        <v>91.94</v>
      </c>
      <c r="DB7" s="24">
        <v>91.87</v>
      </c>
      <c r="DC7" s="24" t="s">
        <v>101</v>
      </c>
      <c r="DD7" s="24" t="s">
        <v>101</v>
      </c>
      <c r="DE7" s="24" t="s">
        <v>101</v>
      </c>
      <c r="DF7" s="24">
        <v>92.72</v>
      </c>
      <c r="DG7" s="24">
        <v>92.88</v>
      </c>
      <c r="DH7" s="24">
        <v>95.72</v>
      </c>
      <c r="DI7" s="24" t="s">
        <v>101</v>
      </c>
      <c r="DJ7" s="24" t="s">
        <v>101</v>
      </c>
      <c r="DK7" s="24" t="s">
        <v>101</v>
      </c>
      <c r="DL7" s="24">
        <v>3.69</v>
      </c>
      <c r="DM7" s="24">
        <v>7.13</v>
      </c>
      <c r="DN7" s="24" t="s">
        <v>101</v>
      </c>
      <c r="DO7" s="24" t="s">
        <v>101</v>
      </c>
      <c r="DP7" s="24" t="s">
        <v>101</v>
      </c>
      <c r="DQ7" s="24">
        <v>23.79</v>
      </c>
      <c r="DR7" s="24">
        <v>25.66</v>
      </c>
      <c r="DS7" s="24">
        <v>38.17</v>
      </c>
      <c r="DT7" s="24" t="s">
        <v>101</v>
      </c>
      <c r="DU7" s="24" t="s">
        <v>101</v>
      </c>
      <c r="DV7" s="24" t="s">
        <v>101</v>
      </c>
      <c r="DW7" s="24">
        <v>0</v>
      </c>
      <c r="DX7" s="24">
        <v>0.11</v>
      </c>
      <c r="DY7" s="24" t="s">
        <v>101</v>
      </c>
      <c r="DZ7" s="24" t="s">
        <v>101</v>
      </c>
      <c r="EA7" s="24" t="s">
        <v>101</v>
      </c>
      <c r="EB7" s="24">
        <v>1.22</v>
      </c>
      <c r="EC7" s="24">
        <v>1.61</v>
      </c>
      <c r="ED7" s="24">
        <v>6.54</v>
      </c>
      <c r="EE7" s="24" t="s">
        <v>101</v>
      </c>
      <c r="EF7" s="24" t="s">
        <v>101</v>
      </c>
      <c r="EG7" s="24" t="s">
        <v>101</v>
      </c>
      <c r="EH7" s="24">
        <v>0</v>
      </c>
      <c r="EI7" s="24">
        <v>0</v>
      </c>
      <c r="EJ7" s="24" t="s">
        <v>101</v>
      </c>
      <c r="EK7" s="24" t="s">
        <v>101</v>
      </c>
      <c r="EL7" s="24" t="s">
        <v>101</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2023-01-20T05:24:28Z</cp:lastPrinted>
  <dcterms:created xsi:type="dcterms:W3CDTF">2023-01-12T23:27:30Z</dcterms:created>
  <dcterms:modified xsi:type="dcterms:W3CDTF">2023-02-16T06:44:28Z</dcterms:modified>
  <cp:category/>
</cp:coreProperties>
</file>