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01_水道（簡水含む）43\11_高萩市\"/>
    </mc:Choice>
  </mc:AlternateContent>
  <workbookProtection workbookAlgorithmName="SHA-512" workbookHashValue="ocK0x1qSfUZbTKrJHnu8Z86cAV78XaE/ynwPi9ypYGfJxB9dX7ctwCvxB6qTcyvzOZcA6jfYnUuPXU17fKDplQ==" workbookSaltValue="FhhZ6RNvx56DC02ipm3OyA==" workbookSpinCount="100000" lockStructure="1"/>
  <bookViews>
    <workbookView xWindow="0" yWindow="0" windowWidth="15360" windowHeight="763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<sst xmlns="http://schemas.openxmlformats.org/spreadsheetml/2006/main" count="228" uniqueCount="113">
  <si>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</si>
  <si>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</si>
  <si>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</si>
  <si>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</si>
  <si>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</si>
  <si>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</si>
  <si>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</si>
  <si>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</si>
  <si>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</si>
  <si>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</si>
  <si>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</si>
  <si>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</si>
  <si>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</si>
  <si>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</si>
  <si>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</si>
  <si>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</si>
  <si>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</si>
  <si>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</si>
  <si>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</si>
  <si>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</si>
  <si>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</si>
  <si>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</si>
  <si>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</si>
  <si>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</si>
  <si>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</si>
  <si>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</si>
  <si>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</si>
  <si>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</si>
  <si>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</si>
  <si>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</si>
  <si>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</si>
  <si>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</si>
  <si>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</si>
  <si>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</si>
  <si>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</si>
  <si>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</si>
  <si>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</si>
  <si>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</si>
  <si>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</si>
  <si>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</si>
  <si>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</si>
  <si>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</si>
  <si>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</si>
  <si>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</si>
  <si>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</si>
  <si>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</si>
  <si>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</si>
  <si>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</si>
  <si>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</si>
  <si>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</si>
  <si>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</si>
  <si>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</si>
  <si>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</si>
  <si>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</si>
  <si>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</si>
  <si>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</si>
  <si>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</si>
  <si>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</si>
  <si>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</si>
  <si>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</si>
  <si>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</si>
  <si>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</si>
  <si>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</si>
  <si>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</si>
  <si>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</si>
  <si>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</si>
  <si>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</si>
  <si>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</si>
  <si>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</si>
  <si>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</si>
  <si>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</si>
  <si>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</si>
  <si>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</si>
  <si>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</si>
  <si>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</si>
  <si>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</si>
  <si>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</si>
  <si>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</si>
  <si>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</si>
  <si>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</si>
  <si>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</si>
  <si>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</si>
  <si>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</si>
  <si>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</si>
  <si>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</si>
  <si>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</si>
  <si>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</si>
  <si>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</si>
  <si>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</si>
  <si>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</si>
  <si>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</si>
  <si>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</si>
  <si>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</si>
  <si>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高萩市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</si>
  <si>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</si>
  <si>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</si>
  <si>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</si>
  <si>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</si>
  <si>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</si>
  <si>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</si>
  <si>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</si>
  <si>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</si>
  <si>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</si>
  <si>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</si>
  <si>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</si>
  <si>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</si>
  <si>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</si>
  <si>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</si>
  <si>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</si>
  <si>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</si>
  <si>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全体としては、類似団体平均値と比較し、良好な状況に思われるが、将来の人口減少、老朽管路の更新、自然災害の多発により、財源の確保に苦慮する可能性が高まっている。今後、多額の建設改良事業費が必要となってくるため、水道料金改定、資金の確保など更なる経費削減に努めながら「高萩市水道ビジョン」を基に計画的に事業を進め、健全な経営を図っていく必要がある。</t>
    <rPh sb="1" eb="3">
      <t>ゼンタイ</t>
    </rPh>
    <rPh sb="8" eb="10">
      <t>ルイジ</t>
    </rPh>
    <rPh sb="10" eb="12">
      <t>ダンタイ</t>
    </rPh>
    <rPh sb="12" eb="15">
      <t>ヘイキンチ</t>
    </rPh>
    <rPh sb="16" eb="18">
      <t>ヒカク</t>
    </rPh>
    <rPh sb="20" eb="22">
      <t>リョウコウ</t>
    </rPh>
    <rPh sb="23" eb="25">
      <t>ジョウキョウ</t>
    </rPh>
    <rPh sb="26" eb="27">
      <t>オモ</t>
    </rPh>
    <rPh sb="32" eb="34">
      <t>ショウライ</t>
    </rPh>
    <rPh sb="35" eb="37">
      <t>ジンコウ</t>
    </rPh>
    <rPh sb="37" eb="39">
      <t>ゲンショウ</t>
    </rPh>
    <rPh sb="40" eb="42">
      <t>ロウキュウ</t>
    </rPh>
    <rPh sb="42" eb="44">
      <t>カンロ</t>
    </rPh>
    <rPh sb="45" eb="47">
      <t>コウシン</t>
    </rPh>
    <rPh sb="48" eb="50">
      <t>シゼン</t>
    </rPh>
    <rPh sb="50" eb="52">
      <t>サイガイ</t>
    </rPh>
    <rPh sb="53" eb="55">
      <t>タハツ</t>
    </rPh>
    <rPh sb="59" eb="61">
      <t>ザイゲン</t>
    </rPh>
    <rPh sb="62" eb="64">
      <t>カクホ</t>
    </rPh>
    <rPh sb="65" eb="67">
      <t>クリョ</t>
    </rPh>
    <rPh sb="69" eb="72">
      <t>カノウセイ</t>
    </rPh>
    <rPh sb="73" eb="74">
      <t>タカ</t>
    </rPh>
    <rPh sb="80" eb="82">
      <t>コンゴ</t>
    </rPh>
    <rPh sb="83" eb="85">
      <t>タガク</t>
    </rPh>
    <rPh sb="86" eb="88">
      <t>ケンセツ</t>
    </rPh>
    <rPh sb="88" eb="90">
      <t>カイリョウ</t>
    </rPh>
    <rPh sb="90" eb="92">
      <t>ジギョウ</t>
    </rPh>
    <rPh sb="92" eb="93">
      <t>ヒ</t>
    </rPh>
    <rPh sb="94" eb="96">
      <t>ヒツヨウ</t>
    </rPh>
    <rPh sb="105" eb="107">
      <t>スイドウ</t>
    </rPh>
    <rPh sb="107" eb="109">
      <t>リョウキン</t>
    </rPh>
    <rPh sb="109" eb="111">
      <t>カイテイ</t>
    </rPh>
    <rPh sb="112" eb="114">
      <t>シキン</t>
    </rPh>
    <rPh sb="115" eb="117">
      <t>カクホ</t>
    </rPh>
    <rPh sb="119" eb="120">
      <t>サラ</t>
    </rPh>
    <rPh sb="122" eb="124">
      <t>ケイヒ</t>
    </rPh>
    <rPh sb="124" eb="126">
      <t>サクゲン</t>
    </rPh>
    <rPh sb="127" eb="128">
      <t>ツト</t>
    </rPh>
    <rPh sb="133" eb="136">
      <t>タカハギシ</t>
    </rPh>
    <rPh sb="136" eb="138">
      <t>スイドウ</t>
    </rPh>
    <rPh sb="144" eb="145">
      <t>モト</t>
    </rPh>
    <rPh sb="146" eb="149">
      <t>ケイカクテキ</t>
    </rPh>
    <rPh sb="150" eb="152">
      <t>ジギョウ</t>
    </rPh>
    <rPh sb="153" eb="154">
      <t>スス</t>
    </rPh>
    <rPh sb="156" eb="158">
      <t>ケンゼン</t>
    </rPh>
    <rPh sb="159" eb="161">
      <t>ケイエイ</t>
    </rPh>
    <rPh sb="162" eb="163">
      <t>ハカ</t>
    </rPh>
    <rPh sb="167" eb="169">
      <t>ヒツヨウ</t>
    </rPh>
    <phoneticPr fontId="4"/>
  </si>
  <si>
    <t>①有形固定資産減価償却率は、類似団体平均値と比較し、高い値にあり、法定耐用年数に近い資産が多く、管路更新率が低い状況にある。H28年度策定の「高萩市水道ビジョン」に基づき、計画的に更新を図っていく必要がある。
②管路経年化率は、類似団体平均値と比較し、高い値にあり、法定耐用年数を超えた管路を多く保有している状況であり、管路更新については、財源の確保に努め、「高萩市水道ビジョン」に基づき、計画的に進めていく必要がある。
③管路更新率は、類似団体平均値と比較し、高い値ではあるが、管路経年化率等が高い値であることを踏まえ、今後も財源の確保に努め、耐震性など災害にも対応できるよう突発対応を視野に入れ、「高萩市水道ビジョン」に基づき、計画的に進めていく必要がある。</t>
    <rPh sb="1" eb="3">
      <t>ユウケイ</t>
    </rPh>
    <rPh sb="3" eb="5">
      <t>コテイ</t>
    </rPh>
    <rPh sb="5" eb="7">
      <t>シサン</t>
    </rPh>
    <rPh sb="7" eb="9">
      <t>ゲンカ</t>
    </rPh>
    <rPh sb="9" eb="11">
      <t>ショウキャク</t>
    </rPh>
    <rPh sb="11" eb="12">
      <t>リツ</t>
    </rPh>
    <rPh sb="14" eb="16">
      <t>ルイジ</t>
    </rPh>
    <rPh sb="16" eb="18">
      <t>ダンタイ</t>
    </rPh>
    <rPh sb="18" eb="21">
      <t>ヘイキンチ</t>
    </rPh>
    <rPh sb="22" eb="24">
      <t>ヒカク</t>
    </rPh>
    <rPh sb="26" eb="27">
      <t>タカ</t>
    </rPh>
    <rPh sb="28" eb="29">
      <t>アタイ</t>
    </rPh>
    <rPh sb="33" eb="35">
      <t>ホウテイ</t>
    </rPh>
    <rPh sb="35" eb="37">
      <t>タイヨウ</t>
    </rPh>
    <rPh sb="37" eb="39">
      <t>ネンスウ</t>
    </rPh>
    <rPh sb="40" eb="41">
      <t>チカ</t>
    </rPh>
    <rPh sb="42" eb="44">
      <t>シサン</t>
    </rPh>
    <rPh sb="45" eb="46">
      <t>オオ</t>
    </rPh>
    <rPh sb="48" eb="50">
      <t>カンロ</t>
    </rPh>
    <rPh sb="50" eb="52">
      <t>コウシン</t>
    </rPh>
    <rPh sb="52" eb="53">
      <t>リツ</t>
    </rPh>
    <rPh sb="54" eb="55">
      <t>ヒク</t>
    </rPh>
    <rPh sb="56" eb="58">
      <t>ジョウキョウ</t>
    </rPh>
    <rPh sb="65" eb="66">
      <t>ネン</t>
    </rPh>
    <rPh sb="66" eb="67">
      <t>ド</t>
    </rPh>
    <rPh sb="67" eb="69">
      <t>サクテイ</t>
    </rPh>
    <rPh sb="71" eb="74">
      <t>タカハギシ</t>
    </rPh>
    <rPh sb="74" eb="76">
      <t>スイドウ</t>
    </rPh>
    <rPh sb="82" eb="83">
      <t>モト</t>
    </rPh>
    <rPh sb="86" eb="89">
      <t>ケイカクテキ</t>
    </rPh>
    <rPh sb="90" eb="92">
      <t>コウシン</t>
    </rPh>
    <rPh sb="93" eb="94">
      <t>ハカ</t>
    </rPh>
    <rPh sb="98" eb="100">
      <t>ヒツヨウ</t>
    </rPh>
    <rPh sb="106" eb="108">
      <t>カンロ</t>
    </rPh>
    <rPh sb="108" eb="111">
      <t>ケイネンカ</t>
    </rPh>
    <rPh sb="111" eb="112">
      <t>リツ</t>
    </rPh>
    <rPh sb="114" eb="116">
      <t>ルイジ</t>
    </rPh>
    <rPh sb="116" eb="118">
      <t>ダンタイ</t>
    </rPh>
    <rPh sb="118" eb="121">
      <t>ヘイキンチ</t>
    </rPh>
    <rPh sb="122" eb="124">
      <t>ヒカク</t>
    </rPh>
    <rPh sb="126" eb="127">
      <t>タカ</t>
    </rPh>
    <rPh sb="128" eb="129">
      <t>アタイ</t>
    </rPh>
    <rPh sb="133" eb="135">
      <t>ホウテイ</t>
    </rPh>
    <rPh sb="135" eb="137">
      <t>タイヨウ</t>
    </rPh>
    <rPh sb="137" eb="139">
      <t>ネンスウ</t>
    </rPh>
    <rPh sb="140" eb="141">
      <t>コ</t>
    </rPh>
    <rPh sb="143" eb="145">
      <t>カンロ</t>
    </rPh>
    <rPh sb="146" eb="147">
      <t>オオ</t>
    </rPh>
    <rPh sb="148" eb="150">
      <t>ホユウ</t>
    </rPh>
    <rPh sb="154" eb="156">
      <t>ジョウキョウ</t>
    </rPh>
    <rPh sb="160" eb="162">
      <t>カンロ</t>
    </rPh>
    <rPh sb="162" eb="164">
      <t>コウシン</t>
    </rPh>
    <rPh sb="170" eb="172">
      <t>ザイゲン</t>
    </rPh>
    <rPh sb="173" eb="175">
      <t>カクホ</t>
    </rPh>
    <rPh sb="176" eb="177">
      <t>ツト</t>
    </rPh>
    <rPh sb="180" eb="183">
      <t>タカハギシ</t>
    </rPh>
    <rPh sb="183" eb="185">
      <t>スイドウ</t>
    </rPh>
    <rPh sb="191" eb="192">
      <t>モト</t>
    </rPh>
    <rPh sb="195" eb="198">
      <t>ケイカクテキ</t>
    </rPh>
    <rPh sb="199" eb="200">
      <t>スス</t>
    </rPh>
    <rPh sb="204" eb="206">
      <t>ヒツヨウ</t>
    </rPh>
    <rPh sb="212" eb="214">
      <t>カンロ</t>
    </rPh>
    <rPh sb="214" eb="216">
      <t>コウシン</t>
    </rPh>
    <rPh sb="216" eb="217">
      <t>リツ</t>
    </rPh>
    <rPh sb="219" eb="221">
      <t>ルイジ</t>
    </rPh>
    <rPh sb="221" eb="223">
      <t>ダンタイ</t>
    </rPh>
    <rPh sb="223" eb="226">
      <t>ヘイキンチ</t>
    </rPh>
    <rPh sb="227" eb="229">
      <t>ヒカク</t>
    </rPh>
    <rPh sb="231" eb="232">
      <t>タカ</t>
    </rPh>
    <rPh sb="233" eb="234">
      <t>アタイ</t>
    </rPh>
    <rPh sb="240" eb="242">
      <t>カンロ</t>
    </rPh>
    <rPh sb="242" eb="245">
      <t>ケイネンカ</t>
    </rPh>
    <rPh sb="245" eb="246">
      <t>リツ</t>
    </rPh>
    <rPh sb="246" eb="247">
      <t>トウ</t>
    </rPh>
    <rPh sb="248" eb="249">
      <t>タカ</t>
    </rPh>
    <rPh sb="250" eb="251">
      <t>アタイ</t>
    </rPh>
    <rPh sb="257" eb="258">
      <t>フ</t>
    </rPh>
    <rPh sb="261" eb="263">
      <t>コンゴ</t>
    </rPh>
    <rPh sb="264" eb="266">
      <t>ザイゲン</t>
    </rPh>
    <rPh sb="267" eb="269">
      <t>カクホ</t>
    </rPh>
    <rPh sb="270" eb="271">
      <t>ツト</t>
    </rPh>
    <rPh sb="273" eb="276">
      <t>タイシンセイ</t>
    </rPh>
    <rPh sb="278" eb="280">
      <t>サイガイ</t>
    </rPh>
    <rPh sb="282" eb="284">
      <t>タイオウ</t>
    </rPh>
    <rPh sb="289" eb="291">
      <t>トッパツ</t>
    </rPh>
    <rPh sb="291" eb="293">
      <t>タイオウ</t>
    </rPh>
    <rPh sb="294" eb="296">
      <t>シヤ</t>
    </rPh>
    <rPh sb="297" eb="298">
      <t>イ</t>
    </rPh>
    <rPh sb="301" eb="304">
      <t>タカハギシ</t>
    </rPh>
    <rPh sb="304" eb="306">
      <t>スイドウ</t>
    </rPh>
    <rPh sb="312" eb="313">
      <t>モト</t>
    </rPh>
    <rPh sb="316" eb="319">
      <t>ケイカクテキ</t>
    </rPh>
    <rPh sb="320" eb="321">
      <t>スス</t>
    </rPh>
    <rPh sb="325" eb="327">
      <t>ヒツヨウ</t>
    </rPh>
    <phoneticPr fontId="4"/>
  </si>
  <si>
    <t>①経常収支比率は、H25の料金改定以降、類似団体平均値と比較し、高い値を保ってはいるが、人口減少に伴う給水収益の減少や管路の老朽化が進むにつれ、効率的な運営が難しくなってくる。収納率向上に努め、健全経営を図る。
②累積欠損金比率は、現時点において発生していないが、人口減少に伴う給水収益の減少を踏まえ、引き続き経費削減を図る必要がある。
③流動比率は、東日本大震災の際に水道料金免除、施設修繕等により、類似団体平均値を下回っていたが、回復傾向にある。しかし、今後の施設維持管理等を考慮し、運営計画を立てる必要がある。
④企業債残高対給水収益比率は、類似団体平均値と比較し低い値にある。今後、施設及び老朽管路の更新等に当たり、将来の負担額を引き下げるための計画的な更新を進める必要がある。
⑤料金回収率は、類似団体平均値と比較し、高い値ではあるが、今後の給水収益は、人口減少等により維持するのは困難である。更なる経費削減及び料金改定を視野に入れ、将来に向けての検討が必要となる。
⑥給水原価は、類似団体平均値より低い値であり、自然流下による配水及び有収率が高いことによるものである。
⑦施設利用率は、類似団体平均値と比較し、高い値にあるが、今後の人口減少等を考慮し、浄水場を含めた施設の適正規模、統廃合等を検討する必要がある。
⑧有収率は、類似団体平均値と比較し、高い値を維持しており、老朽管の布設替及び迅速な漏水対応等に尽力し、適正な維持管理に努めたい。　　　　</t>
    <rPh sb="1" eb="3">
      <t>ケイジョウ</t>
    </rPh>
    <rPh sb="3" eb="5">
      <t>シュウシ</t>
    </rPh>
    <rPh sb="5" eb="7">
      <t>ヒリツ</t>
    </rPh>
    <rPh sb="13" eb="15">
      <t>リョウキン</t>
    </rPh>
    <rPh sb="15" eb="17">
      <t>カイテイ</t>
    </rPh>
    <rPh sb="17" eb="19">
      <t>イコウ</t>
    </rPh>
    <rPh sb="20" eb="22">
      <t>ルイジ</t>
    </rPh>
    <rPh sb="22" eb="24">
      <t>ダンタイ</t>
    </rPh>
    <rPh sb="24" eb="27">
      <t>ヘイキンチ</t>
    </rPh>
    <rPh sb="28" eb="30">
      <t>ヒカク</t>
    </rPh>
    <rPh sb="32" eb="33">
      <t>タカ</t>
    </rPh>
    <rPh sb="34" eb="35">
      <t>アタイ</t>
    </rPh>
    <rPh sb="36" eb="37">
      <t>タモ</t>
    </rPh>
    <rPh sb="44" eb="46">
      <t>ジンコウ</t>
    </rPh>
    <rPh sb="46" eb="48">
      <t>ゲンショウ</t>
    </rPh>
    <rPh sb="49" eb="50">
      <t>トモナ</t>
    </rPh>
    <rPh sb="51" eb="53">
      <t>キュウスイ</t>
    </rPh>
    <rPh sb="53" eb="55">
      <t>シュウエキ</t>
    </rPh>
    <rPh sb="56" eb="58">
      <t>ゲンショウ</t>
    </rPh>
    <rPh sb="59" eb="61">
      <t>カンロ</t>
    </rPh>
    <rPh sb="62" eb="65">
      <t>ロウキュウカ</t>
    </rPh>
    <rPh sb="66" eb="67">
      <t>スス</t>
    </rPh>
    <rPh sb="72" eb="75">
      <t>コウリツテキ</t>
    </rPh>
    <rPh sb="76" eb="78">
      <t>ウンエイ</t>
    </rPh>
    <rPh sb="79" eb="80">
      <t>ムズカ</t>
    </rPh>
    <rPh sb="88" eb="90">
      <t>シュウノウ</t>
    </rPh>
    <rPh sb="90" eb="91">
      <t>リツ</t>
    </rPh>
    <rPh sb="91" eb="93">
      <t>コウジョウ</t>
    </rPh>
    <rPh sb="94" eb="95">
      <t>ツト</t>
    </rPh>
    <rPh sb="97" eb="99">
      <t>ケンゼン</t>
    </rPh>
    <rPh sb="99" eb="101">
      <t>ケイエイ</t>
    </rPh>
    <rPh sb="102" eb="103">
      <t>ハカ</t>
    </rPh>
    <rPh sb="107" eb="109">
      <t>ルイセキ</t>
    </rPh>
    <rPh sb="109" eb="111">
      <t>ケッソン</t>
    </rPh>
    <rPh sb="111" eb="112">
      <t>キン</t>
    </rPh>
    <rPh sb="112" eb="114">
      <t>ヒリツ</t>
    </rPh>
    <rPh sb="116" eb="119">
      <t>ゲンジテン</t>
    </rPh>
    <rPh sb="123" eb="125">
      <t>ハッセイ</t>
    </rPh>
    <rPh sb="132" eb="134">
      <t>ジンコウ</t>
    </rPh>
    <rPh sb="134" eb="136">
      <t>ゲンショウ</t>
    </rPh>
    <rPh sb="137" eb="138">
      <t>トモナ</t>
    </rPh>
    <rPh sb="139" eb="141">
      <t>キュウスイ</t>
    </rPh>
    <rPh sb="141" eb="143">
      <t>シュウエキ</t>
    </rPh>
    <rPh sb="144" eb="146">
      <t>ゲンショウ</t>
    </rPh>
    <rPh sb="147" eb="148">
      <t>フ</t>
    </rPh>
    <rPh sb="151" eb="152">
      <t>ヒ</t>
    </rPh>
    <rPh sb="153" eb="154">
      <t>ツヅ</t>
    </rPh>
    <rPh sb="155" eb="157">
      <t>ケイヒ</t>
    </rPh>
    <rPh sb="157" eb="159">
      <t>サクゲン</t>
    </rPh>
    <rPh sb="160" eb="161">
      <t>ハカ</t>
    </rPh>
    <rPh sb="162" eb="164">
      <t>ヒツヨウ</t>
    </rPh>
    <rPh sb="170" eb="172">
      <t>リュウドウ</t>
    </rPh>
    <rPh sb="172" eb="174">
      <t>ヒリツ</t>
    </rPh>
    <rPh sb="176" eb="177">
      <t>ヒガシ</t>
    </rPh>
    <rPh sb="177" eb="179">
      <t>ニホン</t>
    </rPh>
    <rPh sb="179" eb="182">
      <t>ダイシンサイ</t>
    </rPh>
    <rPh sb="183" eb="184">
      <t>サイ</t>
    </rPh>
    <rPh sb="185" eb="187">
      <t>スイドウ</t>
    </rPh>
    <rPh sb="187" eb="189">
      <t>リョウキン</t>
    </rPh>
    <rPh sb="189" eb="191">
      <t>メンジョ</t>
    </rPh>
    <rPh sb="192" eb="194">
      <t>シセツ</t>
    </rPh>
    <rPh sb="194" eb="196">
      <t>シュウゼン</t>
    </rPh>
    <rPh sb="196" eb="197">
      <t>トウ</t>
    </rPh>
    <rPh sb="201" eb="203">
      <t>ルイジ</t>
    </rPh>
    <rPh sb="203" eb="205">
      <t>ダンタイ</t>
    </rPh>
    <rPh sb="205" eb="208">
      <t>ヘイキンチ</t>
    </rPh>
    <rPh sb="209" eb="211">
      <t>シタマワ</t>
    </rPh>
    <rPh sb="217" eb="219">
      <t>カイフク</t>
    </rPh>
    <rPh sb="219" eb="221">
      <t>ケイコウ</t>
    </rPh>
    <rPh sb="229" eb="231">
      <t>コンゴ</t>
    </rPh>
    <rPh sb="232" eb="234">
      <t>シセツ</t>
    </rPh>
    <rPh sb="234" eb="236">
      <t>イジ</t>
    </rPh>
    <rPh sb="236" eb="239">
      <t>カンリトウ</t>
    </rPh>
    <rPh sb="240" eb="242">
      <t>コウリョ</t>
    </rPh>
    <rPh sb="244" eb="246">
      <t>ウンエイ</t>
    </rPh>
    <rPh sb="246" eb="248">
      <t>ケイカク</t>
    </rPh>
    <rPh sb="249" eb="250">
      <t>タ</t>
    </rPh>
    <rPh sb="252" eb="254">
      <t>ヒツヨウ</t>
    </rPh>
    <rPh sb="260" eb="262">
      <t>キギョウ</t>
    </rPh>
    <rPh sb="262" eb="263">
      <t>サイ</t>
    </rPh>
    <rPh sb="263" eb="265">
      <t>ザンダカ</t>
    </rPh>
    <rPh sb="265" eb="266">
      <t>タイ</t>
    </rPh>
    <rPh sb="266" eb="268">
      <t>キュウスイ</t>
    </rPh>
    <rPh sb="268" eb="270">
      <t>シュウエキ</t>
    </rPh>
    <rPh sb="270" eb="272">
      <t>ヒリツ</t>
    </rPh>
    <rPh sb="274" eb="276">
      <t>ルイジ</t>
    </rPh>
    <rPh sb="276" eb="278">
      <t>ダンタイ</t>
    </rPh>
    <rPh sb="278" eb="281">
      <t>ヘイキンチ</t>
    </rPh>
    <rPh sb="282" eb="284">
      <t>ヒカク</t>
    </rPh>
    <rPh sb="285" eb="286">
      <t>ヒク</t>
    </rPh>
    <rPh sb="287" eb="288">
      <t>アタイ</t>
    </rPh>
    <rPh sb="292" eb="294">
      <t>コンゴ</t>
    </rPh>
    <rPh sb="295" eb="297">
      <t>シセツ</t>
    </rPh>
    <rPh sb="297" eb="298">
      <t>オヨ</t>
    </rPh>
    <rPh sb="299" eb="301">
      <t>ロウキュウ</t>
    </rPh>
    <rPh sb="301" eb="303">
      <t>カンロ</t>
    </rPh>
    <rPh sb="304" eb="306">
      <t>コウシン</t>
    </rPh>
    <rPh sb="306" eb="307">
      <t>トウ</t>
    </rPh>
    <rPh sb="308" eb="309">
      <t>ア</t>
    </rPh>
    <rPh sb="312" eb="314">
      <t>ショウライ</t>
    </rPh>
    <rPh sb="315" eb="317">
      <t>フタン</t>
    </rPh>
    <rPh sb="317" eb="318">
      <t>ガク</t>
    </rPh>
    <rPh sb="319" eb="320">
      <t>ヒ</t>
    </rPh>
    <rPh sb="321" eb="322">
      <t>サ</t>
    </rPh>
    <rPh sb="327" eb="330">
      <t>ケイカクテキ</t>
    </rPh>
    <rPh sb="331" eb="333">
      <t>コウシン</t>
    </rPh>
    <rPh sb="334" eb="335">
      <t>スス</t>
    </rPh>
    <rPh sb="337" eb="339">
      <t>ヒツヨウ</t>
    </rPh>
    <rPh sb="345" eb="347">
      <t>リョウキン</t>
    </rPh>
    <rPh sb="347" eb="349">
      <t>カイシュウ</t>
    </rPh>
    <rPh sb="349" eb="350">
      <t>リツ</t>
    </rPh>
    <rPh sb="352" eb="354">
      <t>ルイジ</t>
    </rPh>
    <rPh sb="354" eb="356">
      <t>ダンタイ</t>
    </rPh>
    <rPh sb="356" eb="359">
      <t>ヘイキンチ</t>
    </rPh>
    <rPh sb="360" eb="362">
      <t>ヒカク</t>
    </rPh>
    <rPh sb="364" eb="365">
      <t>タカ</t>
    </rPh>
    <rPh sb="366" eb="367">
      <t>アタイ</t>
    </rPh>
    <rPh sb="373" eb="375">
      <t>コンゴ</t>
    </rPh>
    <rPh sb="376" eb="378">
      <t>キュウスイ</t>
    </rPh>
    <rPh sb="378" eb="380">
      <t>シュウエキ</t>
    </rPh>
    <rPh sb="382" eb="384">
      <t>ジンコウ</t>
    </rPh>
    <rPh sb="384" eb="386">
      <t>ゲンショウ</t>
    </rPh>
    <rPh sb="386" eb="387">
      <t>トウ</t>
    </rPh>
    <rPh sb="390" eb="392">
      <t>イジ</t>
    </rPh>
    <rPh sb="396" eb="398">
      <t>コンナン</t>
    </rPh>
    <rPh sb="402" eb="403">
      <t>サラ</t>
    </rPh>
    <rPh sb="405" eb="407">
      <t>ケイヒ</t>
    </rPh>
    <rPh sb="407" eb="409">
      <t>サクゲン</t>
    </rPh>
    <rPh sb="409" eb="410">
      <t>オヨ</t>
    </rPh>
    <rPh sb="411" eb="413">
      <t>リョウキン</t>
    </rPh>
    <rPh sb="413" eb="415">
      <t>カイテイ</t>
    </rPh>
    <rPh sb="416" eb="418">
      <t>シヤ</t>
    </rPh>
    <rPh sb="419" eb="420">
      <t>イ</t>
    </rPh>
    <rPh sb="422" eb="424">
      <t>ショウライ</t>
    </rPh>
    <rPh sb="425" eb="426">
      <t>ム</t>
    </rPh>
    <rPh sb="429" eb="431">
      <t>ケントウ</t>
    </rPh>
    <rPh sb="432" eb="434">
      <t>ヒツヨウ</t>
    </rPh>
    <rPh sb="440" eb="442">
      <t>キュウスイ</t>
    </rPh>
    <rPh sb="442" eb="444">
      <t>ゲンカ</t>
    </rPh>
    <rPh sb="446" eb="448">
      <t>ルイジ</t>
    </rPh>
    <rPh sb="448" eb="450">
      <t>ダンタイ</t>
    </rPh>
    <rPh sb="450" eb="453">
      <t>ヘイキンチ</t>
    </rPh>
    <rPh sb="455" eb="456">
      <t>ヒク</t>
    </rPh>
    <rPh sb="457" eb="458">
      <t>アタイ</t>
    </rPh>
    <rPh sb="462" eb="464">
      <t>シゼン</t>
    </rPh>
    <rPh sb="464" eb="466">
      <t>リュウカ</t>
    </rPh>
    <rPh sb="469" eb="471">
      <t>ハイスイ</t>
    </rPh>
    <rPh sb="471" eb="472">
      <t>オヨ</t>
    </rPh>
    <rPh sb="473" eb="476">
      <t>ユウシュウリツ</t>
    </rPh>
    <rPh sb="477" eb="478">
      <t>タカ</t>
    </rPh>
    <rPh sb="492" eb="494">
      <t>シセツ</t>
    </rPh>
    <rPh sb="494" eb="497">
      <t>リヨウリツ</t>
    </rPh>
    <rPh sb="499" eb="501">
      <t>ルイジ</t>
    </rPh>
    <rPh sb="501" eb="503">
      <t>ダンタイ</t>
    </rPh>
    <rPh sb="503" eb="506">
      <t>ヘイキンチ</t>
    </rPh>
    <rPh sb="507" eb="509">
      <t>ヒカク</t>
    </rPh>
    <rPh sb="511" eb="512">
      <t>タカ</t>
    </rPh>
    <rPh sb="513" eb="514">
      <t>アタイ</t>
    </rPh>
    <rPh sb="519" eb="521">
      <t>コンゴ</t>
    </rPh>
    <rPh sb="522" eb="524">
      <t>ジンコウ</t>
    </rPh>
    <rPh sb="524" eb="526">
      <t>ゲンショウ</t>
    </rPh>
    <rPh sb="526" eb="527">
      <t>トウ</t>
    </rPh>
    <rPh sb="528" eb="530">
      <t>コウリョ</t>
    </rPh>
    <rPh sb="532" eb="535">
      <t>ジョウスイジョウ</t>
    </rPh>
    <rPh sb="536" eb="537">
      <t>フク</t>
    </rPh>
    <rPh sb="539" eb="541">
      <t>シセツ</t>
    </rPh>
    <rPh sb="542" eb="544">
      <t>テキセイ</t>
    </rPh>
    <rPh sb="544" eb="546">
      <t>キボ</t>
    </rPh>
    <rPh sb="547" eb="550">
      <t>トウハイゴウ</t>
    </rPh>
    <rPh sb="550" eb="551">
      <t>トウ</t>
    </rPh>
    <rPh sb="552" eb="554">
      <t>ケントウ</t>
    </rPh>
    <rPh sb="556" eb="558">
      <t>ヒツヨウ</t>
    </rPh>
    <rPh sb="564" eb="567">
      <t>ユウシュウリツ</t>
    </rPh>
    <rPh sb="569" eb="571">
      <t>ルイジ</t>
    </rPh>
    <rPh sb="571" eb="573">
      <t>ダンタイ</t>
    </rPh>
    <rPh sb="573" eb="576">
      <t>ヘイキンチ</t>
    </rPh>
    <rPh sb="577" eb="579">
      <t>ヒカク</t>
    </rPh>
    <rPh sb="581" eb="582">
      <t>タカ</t>
    </rPh>
    <rPh sb="583" eb="584">
      <t>アタイ</t>
    </rPh>
    <rPh sb="585" eb="587">
      <t>イジ</t>
    </rPh>
    <rPh sb="592" eb="594">
      <t>ロウキュウ</t>
    </rPh>
    <rPh sb="594" eb="595">
      <t>カン</t>
    </rPh>
    <rPh sb="596" eb="599">
      <t>フセツカエ</t>
    </rPh>
    <rPh sb="599" eb="600">
      <t>オヨ</t>
    </rPh>
    <rPh sb="601" eb="603">
      <t>ジンソク</t>
    </rPh>
    <rPh sb="604" eb="606">
      <t>ロウスイ</t>
    </rPh>
    <rPh sb="606" eb="608">
      <t>タイオウ</t>
    </rPh>
    <rPh sb="608" eb="609">
      <t>トウ</t>
    </rPh>
    <rPh sb="610" eb="612">
      <t>ジンリョク</t>
    </rPh>
    <rPh sb="614" eb="616">
      <t>テキセイ</t>
    </rPh>
    <rPh sb="617" eb="619">
      <t>イジ</t>
    </rPh>
    <rPh sb="619" eb="621">
      <t>カンリ</t>
    </rPh>
    <rPh sb="622" eb="623">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</si>
</sst>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0" xfId="0" applyFont="1" applyBorder="1" applyAlignment="1" applyProtection="1">
      <alignment horizontal="left" vertical="top"/>
      <protection locked="0"/>
    </xf>
    <xf numFmtId="0" fontId="16" fillId="0" borderId="10" xfId="0" applyFont="1" applyBorder="1" applyAlignment="1" applyProtection="1">
      <alignment horizontal="left" vertical="top"/>
      <protection locked="0"/>
    </xf>
    <xf numFmtId="0" fontId="16" fillId="0" borderId="9" xfId="0" applyFont="1" applyBorder="1" applyAlignment="1" applyProtection="1">
      <alignment horizontal="left" vertical="top"/>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0.54</c:v>
                </c:pt>
                <c:pt idx="1">
                  <c:v>0.43</c:v>
                </c:pt>
                <c:pt idx="2">
                  <c:v>0.5</c:v>
                </c:pt>
                <c:pt idx="3">
                  <c:v>0.5</c:v>
                </c:pt>
                <c:pt idx="4">
                  <c:v>0.97</c:v>
                </c:pt>
              </c:numCache>
            </c:numRef>
          </c:val>
          <c:extLst>
            <c:ext xmlns:c16="http://schemas.microsoft.com/office/drawing/2014/chart" uri="{C3380CC4-5D6E-409C-BE32-E72D297353CC}">
              <c16:uniqueId val="{00000000-4CDC-4417-92F5-616DCA615F5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4CDC-4417-92F5-616DCA615F5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63.85</c:v>
                </c:pt>
                <c:pt idx="1">
                  <c:v>64.319999999999993</c:v>
                </c:pt>
                <c:pt idx="2">
                  <c:v>64.349999999999994</c:v>
                </c:pt>
                <c:pt idx="3">
                  <c:v>65.790000000000006</c:v>
                </c:pt>
                <c:pt idx="4">
                  <c:v>63.49</c:v>
                </c:pt>
              </c:numCache>
            </c:numRef>
          </c:val>
          <c:extLst>
            <c:ext xmlns:c16="http://schemas.microsoft.com/office/drawing/2014/chart" uri="{C3380CC4-5D6E-409C-BE32-E72D297353CC}">
              <c16:uniqueId val="{00000000-446E-4F16-BFF4-DACA7AA26EA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446E-4F16-BFF4-DACA7AA26EA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97.9</c:v>
                </c:pt>
                <c:pt idx="1">
                  <c:v>95.92</c:v>
                </c:pt>
                <c:pt idx="2">
                  <c:v>94.58</c:v>
                </c:pt>
                <c:pt idx="3">
                  <c:v>90.93</c:v>
                </c:pt>
                <c:pt idx="4">
                  <c:v>95.28</c:v>
                </c:pt>
              </c:numCache>
            </c:numRef>
          </c:val>
          <c:extLst>
            <c:ext xmlns:c16="http://schemas.microsoft.com/office/drawing/2014/chart" uri="{C3380CC4-5D6E-409C-BE32-E72D297353CC}">
              <c16:uniqueId val="{00000000-66FB-4E96-8D64-4194A3D61DD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66FB-4E96-8D64-4194A3D61DD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125.93</c:v>
                </c:pt>
                <c:pt idx="1">
                  <c:v>139.59</c:v>
                </c:pt>
                <c:pt idx="2">
                  <c:v>136.30000000000001</c:v>
                </c:pt>
                <c:pt idx="3">
                  <c:v>126.01</c:v>
                </c:pt>
                <c:pt idx="4">
                  <c:v>126.97</c:v>
                </c:pt>
              </c:numCache>
            </c:numRef>
          </c:val>
          <c:extLst>
            <c:ext xmlns:c16="http://schemas.microsoft.com/office/drawing/2014/chart" uri="{C3380CC4-5D6E-409C-BE32-E72D297353CC}">
              <c16:uniqueId val="{00000000-4DF8-46D6-B230-B2244E76C4D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4DF8-46D6-B230-B2244E76C4D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53.08</c:v>
                </c:pt>
                <c:pt idx="1">
                  <c:v>54.42</c:v>
                </c:pt>
                <c:pt idx="2">
                  <c:v>55.64</c:v>
                </c:pt>
                <c:pt idx="3">
                  <c:v>56.23</c:v>
                </c:pt>
                <c:pt idx="4">
                  <c:v>56.35</c:v>
                </c:pt>
              </c:numCache>
            </c:numRef>
          </c:val>
          <c:extLst>
            <c:ext xmlns:c16="http://schemas.microsoft.com/office/drawing/2014/chart" uri="{C3380CC4-5D6E-409C-BE32-E72D297353CC}">
              <c16:uniqueId val="{00000000-4B1F-47F3-8252-F546FD46044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4B1F-47F3-8252-F546FD46044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32.840000000000003</c:v>
                </c:pt>
                <c:pt idx="1">
                  <c:v>32.409999999999997</c:v>
                </c:pt>
                <c:pt idx="2">
                  <c:v>34.15</c:v>
                </c:pt>
                <c:pt idx="3">
                  <c:v>33.79</c:v>
                </c:pt>
                <c:pt idx="4">
                  <c:v>33.020000000000003</c:v>
                </c:pt>
              </c:numCache>
            </c:numRef>
          </c:val>
          <c:extLst>
            <c:ext xmlns:c16="http://schemas.microsoft.com/office/drawing/2014/chart" uri="{C3380CC4-5D6E-409C-BE32-E72D297353CC}">
              <c16:uniqueId val="{00000000-F9A9-47B5-A6F2-0759594A945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F9A9-47B5-A6F2-0759594A945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5EA-4911-90B1-0AD92A7F3BC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C5EA-4911-90B1-0AD92A7F3BC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185.86</c:v>
                </c:pt>
                <c:pt idx="1">
                  <c:v>279.89999999999998</c:v>
                </c:pt>
                <c:pt idx="2">
                  <c:v>352.83</c:v>
                </c:pt>
                <c:pt idx="3">
                  <c:v>517.25</c:v>
                </c:pt>
                <c:pt idx="4">
                  <c:v>515.54999999999995</c:v>
                </c:pt>
              </c:numCache>
            </c:numRef>
          </c:val>
          <c:extLst>
            <c:ext xmlns:c16="http://schemas.microsoft.com/office/drawing/2014/chart" uri="{C3380CC4-5D6E-409C-BE32-E72D297353CC}">
              <c16:uniqueId val="{00000000-9C8F-4FEA-8CE3-30CFA3BFE32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9C8F-4FEA-8CE3-30CFA3BFE32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294.5</c:v>
                </c:pt>
                <c:pt idx="1">
                  <c:v>279.60000000000002</c:v>
                </c:pt>
                <c:pt idx="2">
                  <c:v>269.10000000000002</c:v>
                </c:pt>
                <c:pt idx="3">
                  <c:v>259.38</c:v>
                </c:pt>
                <c:pt idx="4">
                  <c:v>269.07</c:v>
                </c:pt>
              </c:numCache>
            </c:numRef>
          </c:val>
          <c:extLst>
            <c:ext xmlns:c16="http://schemas.microsoft.com/office/drawing/2014/chart" uri="{C3380CC4-5D6E-409C-BE32-E72D297353CC}">
              <c16:uniqueId val="{00000000-2A58-4E12-A3D0-82CA75C2595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2A58-4E12-A3D0-82CA75C2595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120.02</c:v>
                </c:pt>
                <c:pt idx="1">
                  <c:v>133.71</c:v>
                </c:pt>
                <c:pt idx="2">
                  <c:v>130.08000000000001</c:v>
                </c:pt>
                <c:pt idx="3">
                  <c:v>120.08</c:v>
                </c:pt>
                <c:pt idx="4">
                  <c:v>121.07</c:v>
                </c:pt>
              </c:numCache>
            </c:numRef>
          </c:val>
          <c:extLst>
            <c:ext xmlns:c16="http://schemas.microsoft.com/office/drawing/2014/chart" uri="{C3380CC4-5D6E-409C-BE32-E72D297353CC}">
              <c16:uniqueId val="{00000000-3D2E-41E1-8474-BF1D5B21723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3D2E-41E1-8474-BF1D5B21723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161.56</c:v>
                </c:pt>
                <c:pt idx="1">
                  <c:v>144.94999999999999</c:v>
                </c:pt>
                <c:pt idx="2">
                  <c:v>148.91</c:v>
                </c:pt>
                <c:pt idx="3">
                  <c:v>161.12</c:v>
                </c:pt>
                <c:pt idx="4">
                  <c:v>158.5</c:v>
                </c:pt>
              </c:numCache>
            </c:numRef>
          </c:val>
          <c:extLst>
            <c:ext xmlns:c16="http://schemas.microsoft.com/office/drawing/2014/chart" uri="{C3380CC4-5D6E-409C-BE32-E72D297353CC}">
              <c16:uniqueId val="{00000000-AD5B-4B0E-8840-2DF64298503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AD5B-4B0E-8840-2DF64298503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B56" sqref="BB5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茨城県　高萩市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27866</v>
      </c>
      <c r="AM8" s="61"/>
      <c r="AN8" s="61"/>
      <c r="AO8" s="61"/>
      <c r="AP8" s="61"/>
      <c r="AQ8" s="61"/>
      <c r="AR8" s="61"/>
      <c r="AS8" s="61"/>
      <c r="AT8" s="52">
        <f>データ!$S$6</f>
        <v>193.58</v>
      </c>
      <c r="AU8" s="53"/>
      <c r="AV8" s="53"/>
      <c r="AW8" s="53"/>
      <c r="AX8" s="53"/>
      <c r="AY8" s="53"/>
      <c r="AZ8" s="53"/>
      <c r="BA8" s="53"/>
      <c r="BB8" s="54">
        <f>データ!$T$6</f>
        <v>143.94999999999999</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72.959999999999994</v>
      </c>
      <c r="J10" s="53"/>
      <c r="K10" s="53"/>
      <c r="L10" s="53"/>
      <c r="M10" s="53"/>
      <c r="N10" s="53"/>
      <c r="O10" s="64"/>
      <c r="P10" s="54">
        <f>データ!$P$6</f>
        <v>95.34</v>
      </c>
      <c r="Q10" s="54"/>
      <c r="R10" s="54"/>
      <c r="S10" s="54"/>
      <c r="T10" s="54"/>
      <c r="U10" s="54"/>
      <c r="V10" s="54"/>
      <c r="W10" s="61">
        <f>データ!$Q$6</f>
        <v>3267</v>
      </c>
      <c r="X10" s="61"/>
      <c r="Y10" s="61"/>
      <c r="Z10" s="61"/>
      <c r="AA10" s="61"/>
      <c r="AB10" s="61"/>
      <c r="AC10" s="61"/>
      <c r="AD10" s="2"/>
      <c r="AE10" s="2"/>
      <c r="AF10" s="2"/>
      <c r="AG10" s="2"/>
      <c r="AH10" s="4"/>
      <c r="AI10" s="4"/>
      <c r="AJ10" s="4"/>
      <c r="AK10" s="4"/>
      <c r="AL10" s="61">
        <f>データ!$U$6</f>
        <v>26406</v>
      </c>
      <c r="AM10" s="61"/>
      <c r="AN10" s="61"/>
      <c r="AO10" s="61"/>
      <c r="AP10" s="61"/>
      <c r="AQ10" s="61"/>
      <c r="AR10" s="61"/>
      <c r="AS10" s="61"/>
      <c r="AT10" s="52">
        <f>データ!$V$6</f>
        <v>28.75</v>
      </c>
      <c r="AU10" s="53"/>
      <c r="AV10" s="53"/>
      <c r="AW10" s="53"/>
      <c r="AX10" s="53"/>
      <c r="AY10" s="53"/>
      <c r="AZ10" s="53"/>
      <c r="BA10" s="53"/>
      <c r="BB10" s="54">
        <f>データ!$W$6</f>
        <v>918.47</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87"/>
      <c r="BN16" s="87"/>
      <c r="BO16" s="87"/>
      <c r="BP16" s="87"/>
      <c r="BQ16" s="87"/>
      <c r="BR16" s="87"/>
      <c r="BS16" s="87"/>
      <c r="BT16" s="87"/>
      <c r="BU16" s="87"/>
      <c r="BV16" s="87"/>
      <c r="BW16" s="87"/>
      <c r="BX16" s="87"/>
      <c r="BY16" s="87"/>
      <c r="BZ16" s="88"/>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9"/>
      <c r="BM17" s="87"/>
      <c r="BN17" s="87"/>
      <c r="BO17" s="87"/>
      <c r="BP17" s="87"/>
      <c r="BQ17" s="87"/>
      <c r="BR17" s="87"/>
      <c r="BS17" s="87"/>
      <c r="BT17" s="87"/>
      <c r="BU17" s="87"/>
      <c r="BV17" s="87"/>
      <c r="BW17" s="87"/>
      <c r="BX17" s="87"/>
      <c r="BY17" s="87"/>
      <c r="BZ17" s="88"/>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9"/>
      <c r="BM18" s="87"/>
      <c r="BN18" s="87"/>
      <c r="BO18" s="87"/>
      <c r="BP18" s="87"/>
      <c r="BQ18" s="87"/>
      <c r="BR18" s="87"/>
      <c r="BS18" s="87"/>
      <c r="BT18" s="87"/>
      <c r="BU18" s="87"/>
      <c r="BV18" s="87"/>
      <c r="BW18" s="87"/>
      <c r="BX18" s="87"/>
      <c r="BY18" s="87"/>
      <c r="BZ18" s="88"/>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9"/>
      <c r="BM19" s="87"/>
      <c r="BN19" s="87"/>
      <c r="BO19" s="87"/>
      <c r="BP19" s="87"/>
      <c r="BQ19" s="87"/>
      <c r="BR19" s="87"/>
      <c r="BS19" s="87"/>
      <c r="BT19" s="87"/>
      <c r="BU19" s="87"/>
      <c r="BV19" s="87"/>
      <c r="BW19" s="87"/>
      <c r="BX19" s="87"/>
      <c r="BY19" s="87"/>
      <c r="BZ19" s="88"/>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9"/>
      <c r="BM20" s="87"/>
      <c r="BN20" s="87"/>
      <c r="BO20" s="87"/>
      <c r="BP20" s="87"/>
      <c r="BQ20" s="87"/>
      <c r="BR20" s="87"/>
      <c r="BS20" s="87"/>
      <c r="BT20" s="87"/>
      <c r="BU20" s="87"/>
      <c r="BV20" s="87"/>
      <c r="BW20" s="87"/>
      <c r="BX20" s="87"/>
      <c r="BY20" s="87"/>
      <c r="BZ20" s="88"/>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9"/>
      <c r="BM21" s="87"/>
      <c r="BN21" s="87"/>
      <c r="BO21" s="87"/>
      <c r="BP21" s="87"/>
      <c r="BQ21" s="87"/>
      <c r="BR21" s="87"/>
      <c r="BS21" s="87"/>
      <c r="BT21" s="87"/>
      <c r="BU21" s="87"/>
      <c r="BV21" s="87"/>
      <c r="BW21" s="87"/>
      <c r="BX21" s="87"/>
      <c r="BY21" s="87"/>
      <c r="BZ21" s="88"/>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9"/>
      <c r="BM22" s="87"/>
      <c r="BN22" s="87"/>
      <c r="BO22" s="87"/>
      <c r="BP22" s="87"/>
      <c r="BQ22" s="87"/>
      <c r="BR22" s="87"/>
      <c r="BS22" s="87"/>
      <c r="BT22" s="87"/>
      <c r="BU22" s="87"/>
      <c r="BV22" s="87"/>
      <c r="BW22" s="87"/>
      <c r="BX22" s="87"/>
      <c r="BY22" s="87"/>
      <c r="BZ22" s="88"/>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9"/>
      <c r="BM23" s="87"/>
      <c r="BN23" s="87"/>
      <c r="BO23" s="87"/>
      <c r="BP23" s="87"/>
      <c r="BQ23" s="87"/>
      <c r="BR23" s="87"/>
      <c r="BS23" s="87"/>
      <c r="BT23" s="87"/>
      <c r="BU23" s="87"/>
      <c r="BV23" s="87"/>
      <c r="BW23" s="87"/>
      <c r="BX23" s="87"/>
      <c r="BY23" s="87"/>
      <c r="BZ23" s="88"/>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9"/>
      <c r="BM24" s="87"/>
      <c r="BN24" s="87"/>
      <c r="BO24" s="87"/>
      <c r="BP24" s="87"/>
      <c r="BQ24" s="87"/>
      <c r="BR24" s="87"/>
      <c r="BS24" s="87"/>
      <c r="BT24" s="87"/>
      <c r="BU24" s="87"/>
      <c r="BV24" s="87"/>
      <c r="BW24" s="87"/>
      <c r="BX24" s="87"/>
      <c r="BY24" s="87"/>
      <c r="BZ24" s="88"/>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9"/>
      <c r="BM25" s="87"/>
      <c r="BN25" s="87"/>
      <c r="BO25" s="87"/>
      <c r="BP25" s="87"/>
      <c r="BQ25" s="87"/>
      <c r="BR25" s="87"/>
      <c r="BS25" s="87"/>
      <c r="BT25" s="87"/>
      <c r="BU25" s="87"/>
      <c r="BV25" s="87"/>
      <c r="BW25" s="87"/>
      <c r="BX25" s="87"/>
      <c r="BY25" s="87"/>
      <c r="BZ25" s="88"/>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9"/>
      <c r="BM26" s="87"/>
      <c r="BN26" s="87"/>
      <c r="BO26" s="87"/>
      <c r="BP26" s="87"/>
      <c r="BQ26" s="87"/>
      <c r="BR26" s="87"/>
      <c r="BS26" s="87"/>
      <c r="BT26" s="87"/>
      <c r="BU26" s="87"/>
      <c r="BV26" s="87"/>
      <c r="BW26" s="87"/>
      <c r="BX26" s="87"/>
      <c r="BY26" s="87"/>
      <c r="BZ26" s="88"/>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9"/>
      <c r="BM27" s="87"/>
      <c r="BN27" s="87"/>
      <c r="BO27" s="87"/>
      <c r="BP27" s="87"/>
      <c r="BQ27" s="87"/>
      <c r="BR27" s="87"/>
      <c r="BS27" s="87"/>
      <c r="BT27" s="87"/>
      <c r="BU27" s="87"/>
      <c r="BV27" s="87"/>
      <c r="BW27" s="87"/>
      <c r="BX27" s="87"/>
      <c r="BY27" s="87"/>
      <c r="BZ27" s="88"/>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9"/>
      <c r="BM28" s="87"/>
      <c r="BN28" s="87"/>
      <c r="BO28" s="87"/>
      <c r="BP28" s="87"/>
      <c r="BQ28" s="87"/>
      <c r="BR28" s="87"/>
      <c r="BS28" s="87"/>
      <c r="BT28" s="87"/>
      <c r="BU28" s="87"/>
      <c r="BV28" s="87"/>
      <c r="BW28" s="87"/>
      <c r="BX28" s="87"/>
      <c r="BY28" s="87"/>
      <c r="BZ28" s="88"/>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9"/>
      <c r="BM29" s="87"/>
      <c r="BN29" s="87"/>
      <c r="BO29" s="87"/>
      <c r="BP29" s="87"/>
      <c r="BQ29" s="87"/>
      <c r="BR29" s="87"/>
      <c r="BS29" s="87"/>
      <c r="BT29" s="87"/>
      <c r="BU29" s="87"/>
      <c r="BV29" s="87"/>
      <c r="BW29" s="87"/>
      <c r="BX29" s="87"/>
      <c r="BY29" s="87"/>
      <c r="BZ29" s="88"/>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9"/>
      <c r="BM30" s="87"/>
      <c r="BN30" s="87"/>
      <c r="BO30" s="87"/>
      <c r="BP30" s="87"/>
      <c r="BQ30" s="87"/>
      <c r="BR30" s="87"/>
      <c r="BS30" s="87"/>
      <c r="BT30" s="87"/>
      <c r="BU30" s="87"/>
      <c r="BV30" s="87"/>
      <c r="BW30" s="87"/>
      <c r="BX30" s="87"/>
      <c r="BY30" s="87"/>
      <c r="BZ30" s="88"/>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9"/>
      <c r="BM31" s="87"/>
      <c r="BN31" s="87"/>
      <c r="BO31" s="87"/>
      <c r="BP31" s="87"/>
      <c r="BQ31" s="87"/>
      <c r="BR31" s="87"/>
      <c r="BS31" s="87"/>
      <c r="BT31" s="87"/>
      <c r="BU31" s="87"/>
      <c r="BV31" s="87"/>
      <c r="BW31" s="87"/>
      <c r="BX31" s="87"/>
      <c r="BY31" s="87"/>
      <c r="BZ31" s="88"/>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9"/>
      <c r="BM32" s="87"/>
      <c r="BN32" s="87"/>
      <c r="BO32" s="87"/>
      <c r="BP32" s="87"/>
      <c r="BQ32" s="87"/>
      <c r="BR32" s="87"/>
      <c r="BS32" s="87"/>
      <c r="BT32" s="87"/>
      <c r="BU32" s="87"/>
      <c r="BV32" s="87"/>
      <c r="BW32" s="87"/>
      <c r="BX32" s="87"/>
      <c r="BY32" s="87"/>
      <c r="BZ32" s="88"/>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9"/>
      <c r="BM33" s="87"/>
      <c r="BN33" s="87"/>
      <c r="BO33" s="87"/>
      <c r="BP33" s="87"/>
      <c r="BQ33" s="87"/>
      <c r="BR33" s="87"/>
      <c r="BS33" s="87"/>
      <c r="BT33" s="87"/>
      <c r="BU33" s="87"/>
      <c r="BV33" s="87"/>
      <c r="BW33" s="87"/>
      <c r="BX33" s="87"/>
      <c r="BY33" s="87"/>
      <c r="BZ33" s="88"/>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9"/>
      <c r="BM34" s="87"/>
      <c r="BN34" s="87"/>
      <c r="BO34" s="87"/>
      <c r="BP34" s="87"/>
      <c r="BQ34" s="87"/>
      <c r="BR34" s="87"/>
      <c r="BS34" s="87"/>
      <c r="BT34" s="87"/>
      <c r="BU34" s="87"/>
      <c r="BV34" s="87"/>
      <c r="BW34" s="87"/>
      <c r="BX34" s="87"/>
      <c r="BY34" s="87"/>
      <c r="BZ34" s="88"/>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9"/>
      <c r="BM35" s="87"/>
      <c r="BN35" s="87"/>
      <c r="BO35" s="87"/>
      <c r="BP35" s="87"/>
      <c r="BQ35" s="87"/>
      <c r="BR35" s="87"/>
      <c r="BS35" s="87"/>
      <c r="BT35" s="87"/>
      <c r="BU35" s="87"/>
      <c r="BV35" s="87"/>
      <c r="BW35" s="87"/>
      <c r="BX35" s="87"/>
      <c r="BY35" s="87"/>
      <c r="BZ35" s="88"/>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9"/>
      <c r="BM36" s="87"/>
      <c r="BN36" s="87"/>
      <c r="BO36" s="87"/>
      <c r="BP36" s="87"/>
      <c r="BQ36" s="87"/>
      <c r="BR36" s="87"/>
      <c r="BS36" s="87"/>
      <c r="BT36" s="87"/>
      <c r="BU36" s="87"/>
      <c r="BV36" s="87"/>
      <c r="BW36" s="87"/>
      <c r="BX36" s="87"/>
      <c r="BY36" s="87"/>
      <c r="BZ36" s="88"/>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9"/>
      <c r="BM37" s="87"/>
      <c r="BN37" s="87"/>
      <c r="BO37" s="87"/>
      <c r="BP37" s="87"/>
      <c r="BQ37" s="87"/>
      <c r="BR37" s="87"/>
      <c r="BS37" s="87"/>
      <c r="BT37" s="87"/>
      <c r="BU37" s="87"/>
      <c r="BV37" s="87"/>
      <c r="BW37" s="87"/>
      <c r="BX37" s="87"/>
      <c r="BY37" s="87"/>
      <c r="BZ37" s="88"/>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9"/>
      <c r="BM38" s="87"/>
      <c r="BN38" s="87"/>
      <c r="BO38" s="87"/>
      <c r="BP38" s="87"/>
      <c r="BQ38" s="87"/>
      <c r="BR38" s="87"/>
      <c r="BS38" s="87"/>
      <c r="BT38" s="87"/>
      <c r="BU38" s="87"/>
      <c r="BV38" s="87"/>
      <c r="BW38" s="87"/>
      <c r="BX38" s="87"/>
      <c r="BY38" s="87"/>
      <c r="BZ38" s="88"/>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9"/>
      <c r="BM39" s="87"/>
      <c r="BN39" s="87"/>
      <c r="BO39" s="87"/>
      <c r="BP39" s="87"/>
      <c r="BQ39" s="87"/>
      <c r="BR39" s="87"/>
      <c r="BS39" s="87"/>
      <c r="BT39" s="87"/>
      <c r="BU39" s="87"/>
      <c r="BV39" s="87"/>
      <c r="BW39" s="87"/>
      <c r="BX39" s="87"/>
      <c r="BY39" s="87"/>
      <c r="BZ39" s="88"/>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9"/>
      <c r="BM40" s="87"/>
      <c r="BN40" s="87"/>
      <c r="BO40" s="87"/>
      <c r="BP40" s="87"/>
      <c r="BQ40" s="87"/>
      <c r="BR40" s="87"/>
      <c r="BS40" s="87"/>
      <c r="BT40" s="87"/>
      <c r="BU40" s="87"/>
      <c r="BV40" s="87"/>
      <c r="BW40" s="87"/>
      <c r="BX40" s="87"/>
      <c r="BY40" s="87"/>
      <c r="BZ40" s="88"/>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9"/>
      <c r="BM41" s="87"/>
      <c r="BN41" s="87"/>
      <c r="BO41" s="87"/>
      <c r="BP41" s="87"/>
      <c r="BQ41" s="87"/>
      <c r="BR41" s="87"/>
      <c r="BS41" s="87"/>
      <c r="BT41" s="87"/>
      <c r="BU41" s="87"/>
      <c r="BV41" s="87"/>
      <c r="BW41" s="87"/>
      <c r="BX41" s="87"/>
      <c r="BY41" s="87"/>
      <c r="BZ41" s="88"/>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9"/>
      <c r="BM42" s="87"/>
      <c r="BN42" s="87"/>
      <c r="BO42" s="87"/>
      <c r="BP42" s="87"/>
      <c r="BQ42" s="87"/>
      <c r="BR42" s="87"/>
      <c r="BS42" s="87"/>
      <c r="BT42" s="87"/>
      <c r="BU42" s="87"/>
      <c r="BV42" s="87"/>
      <c r="BW42" s="87"/>
      <c r="BX42" s="87"/>
      <c r="BY42" s="87"/>
      <c r="BZ42" s="88"/>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9"/>
      <c r="BM43" s="87"/>
      <c r="BN43" s="87"/>
      <c r="BO43" s="87"/>
      <c r="BP43" s="87"/>
      <c r="BQ43" s="87"/>
      <c r="BR43" s="87"/>
      <c r="BS43" s="87"/>
      <c r="BT43" s="87"/>
      <c r="BU43" s="87"/>
      <c r="BV43" s="87"/>
      <c r="BW43" s="87"/>
      <c r="BX43" s="87"/>
      <c r="BY43" s="87"/>
      <c r="BZ43" s="88"/>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9"/>
      <c r="BM44" s="87"/>
      <c r="BN44" s="87"/>
      <c r="BO44" s="87"/>
      <c r="BP44" s="87"/>
      <c r="BQ44" s="87"/>
      <c r="BR44" s="87"/>
      <c r="BS44" s="87"/>
      <c r="BT44" s="87"/>
      <c r="BU44" s="87"/>
      <c r="BV44" s="87"/>
      <c r="BW44" s="87"/>
      <c r="BX44" s="87"/>
      <c r="BY44" s="87"/>
      <c r="BZ44" s="88"/>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87"/>
      <c r="BN47" s="87"/>
      <c r="BO47" s="87"/>
      <c r="BP47" s="87"/>
      <c r="BQ47" s="87"/>
      <c r="BR47" s="87"/>
      <c r="BS47" s="87"/>
      <c r="BT47" s="87"/>
      <c r="BU47" s="87"/>
      <c r="BV47" s="87"/>
      <c r="BW47" s="87"/>
      <c r="BX47" s="87"/>
      <c r="BY47" s="87"/>
      <c r="BZ47" s="88"/>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9"/>
      <c r="BM48" s="87"/>
      <c r="BN48" s="87"/>
      <c r="BO48" s="87"/>
      <c r="BP48" s="87"/>
      <c r="BQ48" s="87"/>
      <c r="BR48" s="87"/>
      <c r="BS48" s="87"/>
      <c r="BT48" s="87"/>
      <c r="BU48" s="87"/>
      <c r="BV48" s="87"/>
      <c r="BW48" s="87"/>
      <c r="BX48" s="87"/>
      <c r="BY48" s="87"/>
      <c r="BZ48" s="88"/>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9"/>
      <c r="BM49" s="87"/>
      <c r="BN49" s="87"/>
      <c r="BO49" s="87"/>
      <c r="BP49" s="87"/>
      <c r="BQ49" s="87"/>
      <c r="BR49" s="87"/>
      <c r="BS49" s="87"/>
      <c r="BT49" s="87"/>
      <c r="BU49" s="87"/>
      <c r="BV49" s="87"/>
      <c r="BW49" s="87"/>
      <c r="BX49" s="87"/>
      <c r="BY49" s="87"/>
      <c r="BZ49" s="88"/>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9"/>
      <c r="BM50" s="87"/>
      <c r="BN50" s="87"/>
      <c r="BO50" s="87"/>
      <c r="BP50" s="87"/>
      <c r="BQ50" s="87"/>
      <c r="BR50" s="87"/>
      <c r="BS50" s="87"/>
      <c r="BT50" s="87"/>
      <c r="BU50" s="87"/>
      <c r="BV50" s="87"/>
      <c r="BW50" s="87"/>
      <c r="BX50" s="87"/>
      <c r="BY50" s="87"/>
      <c r="BZ50" s="88"/>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9"/>
      <c r="BM51" s="87"/>
      <c r="BN51" s="87"/>
      <c r="BO51" s="87"/>
      <c r="BP51" s="87"/>
      <c r="BQ51" s="87"/>
      <c r="BR51" s="87"/>
      <c r="BS51" s="87"/>
      <c r="BT51" s="87"/>
      <c r="BU51" s="87"/>
      <c r="BV51" s="87"/>
      <c r="BW51" s="87"/>
      <c r="BX51" s="87"/>
      <c r="BY51" s="87"/>
      <c r="BZ51" s="88"/>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9"/>
      <c r="BM52" s="87"/>
      <c r="BN52" s="87"/>
      <c r="BO52" s="87"/>
      <c r="BP52" s="87"/>
      <c r="BQ52" s="87"/>
      <c r="BR52" s="87"/>
      <c r="BS52" s="87"/>
      <c r="BT52" s="87"/>
      <c r="BU52" s="87"/>
      <c r="BV52" s="87"/>
      <c r="BW52" s="87"/>
      <c r="BX52" s="87"/>
      <c r="BY52" s="87"/>
      <c r="BZ52" s="88"/>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9"/>
      <c r="BM53" s="87"/>
      <c r="BN53" s="87"/>
      <c r="BO53" s="87"/>
      <c r="BP53" s="87"/>
      <c r="BQ53" s="87"/>
      <c r="BR53" s="87"/>
      <c r="BS53" s="87"/>
      <c r="BT53" s="87"/>
      <c r="BU53" s="87"/>
      <c r="BV53" s="87"/>
      <c r="BW53" s="87"/>
      <c r="BX53" s="87"/>
      <c r="BY53" s="87"/>
      <c r="BZ53" s="88"/>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9"/>
      <c r="BM54" s="87"/>
      <c r="BN54" s="87"/>
      <c r="BO54" s="87"/>
      <c r="BP54" s="87"/>
      <c r="BQ54" s="87"/>
      <c r="BR54" s="87"/>
      <c r="BS54" s="87"/>
      <c r="BT54" s="87"/>
      <c r="BU54" s="87"/>
      <c r="BV54" s="87"/>
      <c r="BW54" s="87"/>
      <c r="BX54" s="87"/>
      <c r="BY54" s="87"/>
      <c r="BZ54" s="88"/>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9"/>
      <c r="BM55" s="87"/>
      <c r="BN55" s="87"/>
      <c r="BO55" s="87"/>
      <c r="BP55" s="87"/>
      <c r="BQ55" s="87"/>
      <c r="BR55" s="87"/>
      <c r="BS55" s="87"/>
      <c r="BT55" s="87"/>
      <c r="BU55" s="87"/>
      <c r="BV55" s="87"/>
      <c r="BW55" s="87"/>
      <c r="BX55" s="87"/>
      <c r="BY55" s="87"/>
      <c r="BZ55" s="88"/>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9"/>
      <c r="BM56" s="87"/>
      <c r="BN56" s="87"/>
      <c r="BO56" s="87"/>
      <c r="BP56" s="87"/>
      <c r="BQ56" s="87"/>
      <c r="BR56" s="87"/>
      <c r="BS56" s="87"/>
      <c r="BT56" s="87"/>
      <c r="BU56" s="87"/>
      <c r="BV56" s="87"/>
      <c r="BW56" s="87"/>
      <c r="BX56" s="87"/>
      <c r="BY56" s="87"/>
      <c r="BZ56" s="88"/>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9"/>
      <c r="BM57" s="87"/>
      <c r="BN57" s="87"/>
      <c r="BO57" s="87"/>
      <c r="BP57" s="87"/>
      <c r="BQ57" s="87"/>
      <c r="BR57" s="87"/>
      <c r="BS57" s="87"/>
      <c r="BT57" s="87"/>
      <c r="BU57" s="87"/>
      <c r="BV57" s="87"/>
      <c r="BW57" s="87"/>
      <c r="BX57" s="87"/>
      <c r="BY57" s="87"/>
      <c r="BZ57" s="88"/>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9"/>
      <c r="BM58" s="87"/>
      <c r="BN58" s="87"/>
      <c r="BO58" s="87"/>
      <c r="BP58" s="87"/>
      <c r="BQ58" s="87"/>
      <c r="BR58" s="87"/>
      <c r="BS58" s="87"/>
      <c r="BT58" s="87"/>
      <c r="BU58" s="87"/>
      <c r="BV58" s="87"/>
      <c r="BW58" s="87"/>
      <c r="BX58" s="87"/>
      <c r="BY58" s="87"/>
      <c r="BZ58" s="88"/>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9"/>
      <c r="BM59" s="87"/>
      <c r="BN59" s="87"/>
      <c r="BO59" s="87"/>
      <c r="BP59" s="87"/>
      <c r="BQ59" s="87"/>
      <c r="BR59" s="87"/>
      <c r="BS59" s="87"/>
      <c r="BT59" s="87"/>
      <c r="BU59" s="87"/>
      <c r="BV59" s="87"/>
      <c r="BW59" s="87"/>
      <c r="BX59" s="87"/>
      <c r="BY59" s="87"/>
      <c r="BZ59" s="88"/>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89"/>
      <c r="BM60" s="87"/>
      <c r="BN60" s="87"/>
      <c r="BO60" s="87"/>
      <c r="BP60" s="87"/>
      <c r="BQ60" s="87"/>
      <c r="BR60" s="87"/>
      <c r="BS60" s="87"/>
      <c r="BT60" s="87"/>
      <c r="BU60" s="87"/>
      <c r="BV60" s="87"/>
      <c r="BW60" s="87"/>
      <c r="BX60" s="87"/>
      <c r="BY60" s="87"/>
      <c r="BZ60" s="88"/>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89"/>
      <c r="BM61" s="87"/>
      <c r="BN61" s="87"/>
      <c r="BO61" s="87"/>
      <c r="BP61" s="87"/>
      <c r="BQ61" s="87"/>
      <c r="BR61" s="87"/>
      <c r="BS61" s="87"/>
      <c r="BT61" s="87"/>
      <c r="BU61" s="87"/>
      <c r="BV61" s="87"/>
      <c r="BW61" s="87"/>
      <c r="BX61" s="87"/>
      <c r="BY61" s="87"/>
      <c r="BZ61" s="88"/>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9"/>
      <c r="BM62" s="87"/>
      <c r="BN62" s="87"/>
      <c r="BO62" s="87"/>
      <c r="BP62" s="87"/>
      <c r="BQ62" s="87"/>
      <c r="BR62" s="87"/>
      <c r="BS62" s="87"/>
      <c r="BT62" s="87"/>
      <c r="BU62" s="87"/>
      <c r="BV62" s="87"/>
      <c r="BW62" s="87"/>
      <c r="BX62" s="87"/>
      <c r="BY62" s="87"/>
      <c r="BZ62" s="88"/>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9"/>
      <c r="BM63" s="87"/>
      <c r="BN63" s="87"/>
      <c r="BO63" s="87"/>
      <c r="BP63" s="87"/>
      <c r="BQ63" s="87"/>
      <c r="BR63" s="87"/>
      <c r="BS63" s="87"/>
      <c r="BT63" s="87"/>
      <c r="BU63" s="87"/>
      <c r="BV63" s="87"/>
      <c r="BW63" s="87"/>
      <c r="BX63" s="87"/>
      <c r="BY63" s="87"/>
      <c r="BZ63" s="88"/>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110</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Ym/ZrP6Rmxz6/qB0DwahB4hupbh2UgnV+nYZOXKH47BcKmEGBGYdZkaWLrzoJwwbDBRV7/KOITAGbw2DMIqhFw==" saltValue="wIM1qXCGdXa/OuoaJGPxc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82147</v>
      </c>
      <c r="D6" s="34">
        <f t="shared" si="3"/>
        <v>46</v>
      </c>
      <c r="E6" s="34">
        <f t="shared" si="3"/>
        <v>1</v>
      </c>
      <c r="F6" s="34">
        <f t="shared" si="3"/>
        <v>0</v>
      </c>
      <c r="G6" s="34">
        <f t="shared" si="3"/>
        <v>1</v>
      </c>
      <c r="H6" s="34" t="str">
        <f t="shared" si="3"/>
        <v>茨城県　高萩市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72.959999999999994</v>
      </c>
      <c r="P6" s="35">
        <f t="shared" si="3"/>
        <v>95.34</v>
      </c>
      <c r="Q6" s="35">
        <f t="shared" si="3"/>
        <v>3267</v>
      </c>
      <c r="R6" s="35">
        <f t="shared" si="3"/>
        <v>27866</v>
      </c>
      <c r="S6" s="35">
        <f t="shared" si="3"/>
        <v>193.58</v>
      </c>
      <c r="T6" s="35">
        <f t="shared" si="3"/>
        <v>143.94999999999999</v>
      </c>
      <c r="U6" s="35">
        <f t="shared" si="3"/>
        <v>26406</v>
      </c>
      <c r="V6" s="35">
        <f t="shared" si="3"/>
        <v>28.75</v>
      </c>
      <c r="W6" s="35">
        <f t="shared" si="3"/>
        <v>918.47</v>
      </c>
      <c r="X6" s="36">
        <f>IF(X7="",NA(),X7)</f>
        <v>125.93</v>
      </c>
      <c r="Y6" s="36">
        <f t="shared" ref="Y6:AG6" si="4">IF(Y7="",NA(),Y7)</f>
        <v>139.59</v>
      </c>
      <c r="Z6" s="36">
        <f t="shared" si="4"/>
        <v>136.30000000000001</v>
      </c>
      <c r="AA6" s="36">
        <f t="shared" si="4"/>
        <v>126.01</v>
      </c>
      <c r="AB6" s="36">
        <f t="shared" si="4"/>
        <v>126.97</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185.86</v>
      </c>
      <c r="AU6" s="36">
        <f t="shared" ref="AU6:BC6" si="6">IF(AU7="",NA(),AU7)</f>
        <v>279.89999999999998</v>
      </c>
      <c r="AV6" s="36">
        <f t="shared" si="6"/>
        <v>352.83</v>
      </c>
      <c r="AW6" s="36">
        <f t="shared" si="6"/>
        <v>517.25</v>
      </c>
      <c r="AX6" s="36">
        <f t="shared" si="6"/>
        <v>515.54999999999995</v>
      </c>
      <c r="AY6" s="36">
        <f t="shared" si="6"/>
        <v>384.34</v>
      </c>
      <c r="AZ6" s="36">
        <f t="shared" si="6"/>
        <v>359.47</v>
      </c>
      <c r="BA6" s="36">
        <f t="shared" si="6"/>
        <v>369.69</v>
      </c>
      <c r="BB6" s="36">
        <f t="shared" si="6"/>
        <v>379.08</v>
      </c>
      <c r="BC6" s="36">
        <f t="shared" si="6"/>
        <v>367.55</v>
      </c>
      <c r="BD6" s="35" t="str">
        <f>IF(BD7="","",IF(BD7="-","【-】","【"&amp;SUBSTITUTE(TEXT(BD7,"#,##0.00"),"-","△")&amp;"】"))</f>
        <v>【260.31】</v>
      </c>
      <c r="BE6" s="36">
        <f>IF(BE7="",NA(),BE7)</f>
        <v>294.5</v>
      </c>
      <c r="BF6" s="36">
        <f t="shared" ref="BF6:BN6" si="7">IF(BF7="",NA(),BF7)</f>
        <v>279.60000000000002</v>
      </c>
      <c r="BG6" s="36">
        <f t="shared" si="7"/>
        <v>269.10000000000002</v>
      </c>
      <c r="BH6" s="36">
        <f t="shared" si="7"/>
        <v>259.38</v>
      </c>
      <c r="BI6" s="36">
        <f t="shared" si="7"/>
        <v>269.07</v>
      </c>
      <c r="BJ6" s="36">
        <f t="shared" si="7"/>
        <v>380.58</v>
      </c>
      <c r="BK6" s="36">
        <f t="shared" si="7"/>
        <v>401.79</v>
      </c>
      <c r="BL6" s="36">
        <f t="shared" si="7"/>
        <v>402.99</v>
      </c>
      <c r="BM6" s="36">
        <f t="shared" si="7"/>
        <v>398.98</v>
      </c>
      <c r="BN6" s="36">
        <f t="shared" si="7"/>
        <v>418.68</v>
      </c>
      <c r="BO6" s="35" t="str">
        <f>IF(BO7="","",IF(BO7="-","【-】","【"&amp;SUBSTITUTE(TEXT(BO7,"#,##0.00"),"-","△")&amp;"】"))</f>
        <v>【275.67】</v>
      </c>
      <c r="BP6" s="36">
        <f>IF(BP7="",NA(),BP7)</f>
        <v>120.02</v>
      </c>
      <c r="BQ6" s="36">
        <f t="shared" ref="BQ6:BY6" si="8">IF(BQ7="",NA(),BQ7)</f>
        <v>133.71</v>
      </c>
      <c r="BR6" s="36">
        <f t="shared" si="8"/>
        <v>130.08000000000001</v>
      </c>
      <c r="BS6" s="36">
        <f t="shared" si="8"/>
        <v>120.08</v>
      </c>
      <c r="BT6" s="36">
        <f t="shared" si="8"/>
        <v>121.07</v>
      </c>
      <c r="BU6" s="36">
        <f t="shared" si="8"/>
        <v>102.38</v>
      </c>
      <c r="BV6" s="36">
        <f t="shared" si="8"/>
        <v>100.12</v>
      </c>
      <c r="BW6" s="36">
        <f t="shared" si="8"/>
        <v>98.66</v>
      </c>
      <c r="BX6" s="36">
        <f t="shared" si="8"/>
        <v>98.64</v>
      </c>
      <c r="BY6" s="36">
        <f t="shared" si="8"/>
        <v>94.78</v>
      </c>
      <c r="BZ6" s="35" t="str">
        <f>IF(BZ7="","",IF(BZ7="-","【-】","【"&amp;SUBSTITUTE(TEXT(BZ7,"#,##0.00"),"-","△")&amp;"】"))</f>
        <v>【100.05】</v>
      </c>
      <c r="CA6" s="36">
        <f>IF(CA7="",NA(),CA7)</f>
        <v>161.56</v>
      </c>
      <c r="CB6" s="36">
        <f t="shared" ref="CB6:CJ6" si="9">IF(CB7="",NA(),CB7)</f>
        <v>144.94999999999999</v>
      </c>
      <c r="CC6" s="36">
        <f t="shared" si="9"/>
        <v>148.91</v>
      </c>
      <c r="CD6" s="36">
        <f t="shared" si="9"/>
        <v>161.12</v>
      </c>
      <c r="CE6" s="36">
        <f t="shared" si="9"/>
        <v>158.5</v>
      </c>
      <c r="CF6" s="36">
        <f t="shared" si="9"/>
        <v>168.67</v>
      </c>
      <c r="CG6" s="36">
        <f t="shared" si="9"/>
        <v>174.97</v>
      </c>
      <c r="CH6" s="36">
        <f t="shared" si="9"/>
        <v>178.59</v>
      </c>
      <c r="CI6" s="36">
        <f t="shared" si="9"/>
        <v>178.92</v>
      </c>
      <c r="CJ6" s="36">
        <f t="shared" si="9"/>
        <v>181.3</v>
      </c>
      <c r="CK6" s="35" t="str">
        <f>IF(CK7="","",IF(CK7="-","【-】","【"&amp;SUBSTITUTE(TEXT(CK7,"#,##0.00"),"-","△")&amp;"】"))</f>
        <v>【166.40】</v>
      </c>
      <c r="CL6" s="36">
        <f>IF(CL7="",NA(),CL7)</f>
        <v>63.85</v>
      </c>
      <c r="CM6" s="36">
        <f t="shared" ref="CM6:CU6" si="10">IF(CM7="",NA(),CM7)</f>
        <v>64.319999999999993</v>
      </c>
      <c r="CN6" s="36">
        <f t="shared" si="10"/>
        <v>64.349999999999994</v>
      </c>
      <c r="CO6" s="36">
        <f t="shared" si="10"/>
        <v>65.790000000000006</v>
      </c>
      <c r="CP6" s="36">
        <f t="shared" si="10"/>
        <v>63.49</v>
      </c>
      <c r="CQ6" s="36">
        <f t="shared" si="10"/>
        <v>54.92</v>
      </c>
      <c r="CR6" s="36">
        <f t="shared" si="10"/>
        <v>55.63</v>
      </c>
      <c r="CS6" s="36">
        <f t="shared" si="10"/>
        <v>55.03</v>
      </c>
      <c r="CT6" s="36">
        <f t="shared" si="10"/>
        <v>55.14</v>
      </c>
      <c r="CU6" s="36">
        <f t="shared" si="10"/>
        <v>55.89</v>
      </c>
      <c r="CV6" s="35" t="str">
        <f>IF(CV7="","",IF(CV7="-","【-】","【"&amp;SUBSTITUTE(TEXT(CV7,"#,##0.00"),"-","△")&amp;"】"))</f>
        <v>【60.69】</v>
      </c>
      <c r="CW6" s="36">
        <f>IF(CW7="",NA(),CW7)</f>
        <v>97.9</v>
      </c>
      <c r="CX6" s="36">
        <f t="shared" ref="CX6:DF6" si="11">IF(CX7="",NA(),CX7)</f>
        <v>95.92</v>
      </c>
      <c r="CY6" s="36">
        <f t="shared" si="11"/>
        <v>94.58</v>
      </c>
      <c r="CZ6" s="36">
        <f t="shared" si="11"/>
        <v>90.93</v>
      </c>
      <c r="DA6" s="36">
        <f t="shared" si="11"/>
        <v>95.28</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53.08</v>
      </c>
      <c r="DI6" s="36">
        <f t="shared" ref="DI6:DQ6" si="12">IF(DI7="",NA(),DI7)</f>
        <v>54.42</v>
      </c>
      <c r="DJ6" s="36">
        <f t="shared" si="12"/>
        <v>55.64</v>
      </c>
      <c r="DK6" s="36">
        <f t="shared" si="12"/>
        <v>56.23</v>
      </c>
      <c r="DL6" s="36">
        <f t="shared" si="12"/>
        <v>56.35</v>
      </c>
      <c r="DM6" s="36">
        <f t="shared" si="12"/>
        <v>48.49</v>
      </c>
      <c r="DN6" s="36">
        <f t="shared" si="12"/>
        <v>48.05</v>
      </c>
      <c r="DO6" s="36">
        <f t="shared" si="12"/>
        <v>48.87</v>
      </c>
      <c r="DP6" s="36">
        <f t="shared" si="12"/>
        <v>49.92</v>
      </c>
      <c r="DQ6" s="36">
        <f t="shared" si="12"/>
        <v>50.63</v>
      </c>
      <c r="DR6" s="35" t="str">
        <f>IF(DR7="","",IF(DR7="-","【-】","【"&amp;SUBSTITUTE(TEXT(DR7,"#,##0.00"),"-","△")&amp;"】"))</f>
        <v>【50.19】</v>
      </c>
      <c r="DS6" s="36">
        <f>IF(DS7="",NA(),DS7)</f>
        <v>32.840000000000003</v>
      </c>
      <c r="DT6" s="36">
        <f t="shared" ref="DT6:EB6" si="13">IF(DT7="",NA(),DT7)</f>
        <v>32.409999999999997</v>
      </c>
      <c r="DU6" s="36">
        <f t="shared" si="13"/>
        <v>34.15</v>
      </c>
      <c r="DV6" s="36">
        <f t="shared" si="13"/>
        <v>33.79</v>
      </c>
      <c r="DW6" s="36">
        <f t="shared" si="13"/>
        <v>33.020000000000003</v>
      </c>
      <c r="DX6" s="36">
        <f t="shared" si="13"/>
        <v>12.79</v>
      </c>
      <c r="DY6" s="36">
        <f t="shared" si="13"/>
        <v>13.39</v>
      </c>
      <c r="DZ6" s="36">
        <f t="shared" si="13"/>
        <v>14.85</v>
      </c>
      <c r="EA6" s="36">
        <f t="shared" si="13"/>
        <v>16.88</v>
      </c>
      <c r="EB6" s="36">
        <f t="shared" si="13"/>
        <v>18.28</v>
      </c>
      <c r="EC6" s="35" t="str">
        <f>IF(EC7="","",IF(EC7="-","【-】","【"&amp;SUBSTITUTE(TEXT(EC7,"#,##0.00"),"-","△")&amp;"】"))</f>
        <v>【20.63】</v>
      </c>
      <c r="ED6" s="36">
        <f>IF(ED7="",NA(),ED7)</f>
        <v>0.54</v>
      </c>
      <c r="EE6" s="36">
        <f t="shared" ref="EE6:EM6" si="14">IF(EE7="",NA(),EE7)</f>
        <v>0.43</v>
      </c>
      <c r="EF6" s="36">
        <f t="shared" si="14"/>
        <v>0.5</v>
      </c>
      <c r="EG6" s="36">
        <f t="shared" si="14"/>
        <v>0.5</v>
      </c>
      <c r="EH6" s="36">
        <f t="shared" si="14"/>
        <v>0.97</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82147</v>
      </c>
      <c r="D7" s="38">
        <v>46</v>
      </c>
      <c r="E7" s="38">
        <v>1</v>
      </c>
      <c r="F7" s="38">
        <v>0</v>
      </c>
      <c r="G7" s="38">
        <v>1</v>
      </c>
      <c r="H7" s="38" t="s">
        <v>93</v>
      </c>
      <c r="I7" s="38" t="s">
        <v>94</v>
      </c>
      <c r="J7" s="38" t="s">
        <v>95</v>
      </c>
      <c r="K7" s="38" t="s">
        <v>96</v>
      </c>
      <c r="L7" s="38" t="s">
        <v>97</v>
      </c>
      <c r="M7" s="38" t="s">
        <v>98</v>
      </c>
      <c r="N7" s="39" t="s">
        <v>99</v>
      </c>
      <c r="O7" s="39">
        <v>72.959999999999994</v>
      </c>
      <c r="P7" s="39">
        <v>95.34</v>
      </c>
      <c r="Q7" s="39">
        <v>3267</v>
      </c>
      <c r="R7" s="39">
        <v>27866</v>
      </c>
      <c r="S7" s="39">
        <v>193.58</v>
      </c>
      <c r="T7" s="39">
        <v>143.94999999999999</v>
      </c>
      <c r="U7" s="39">
        <v>26406</v>
      </c>
      <c r="V7" s="39">
        <v>28.75</v>
      </c>
      <c r="W7" s="39">
        <v>918.47</v>
      </c>
      <c r="X7" s="39">
        <v>125.93</v>
      </c>
      <c r="Y7" s="39">
        <v>139.59</v>
      </c>
      <c r="Z7" s="39">
        <v>136.30000000000001</v>
      </c>
      <c r="AA7" s="39">
        <v>126.01</v>
      </c>
      <c r="AB7" s="39">
        <v>126.97</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185.86</v>
      </c>
      <c r="AU7" s="39">
        <v>279.89999999999998</v>
      </c>
      <c r="AV7" s="39">
        <v>352.83</v>
      </c>
      <c r="AW7" s="39">
        <v>517.25</v>
      </c>
      <c r="AX7" s="39">
        <v>515.54999999999995</v>
      </c>
      <c r="AY7" s="39">
        <v>384.34</v>
      </c>
      <c r="AZ7" s="39">
        <v>359.47</v>
      </c>
      <c r="BA7" s="39">
        <v>369.69</v>
      </c>
      <c r="BB7" s="39">
        <v>379.08</v>
      </c>
      <c r="BC7" s="39">
        <v>367.55</v>
      </c>
      <c r="BD7" s="39">
        <v>260.31</v>
      </c>
      <c r="BE7" s="39">
        <v>294.5</v>
      </c>
      <c r="BF7" s="39">
        <v>279.60000000000002</v>
      </c>
      <c r="BG7" s="39">
        <v>269.10000000000002</v>
      </c>
      <c r="BH7" s="39">
        <v>259.38</v>
      </c>
      <c r="BI7" s="39">
        <v>269.07</v>
      </c>
      <c r="BJ7" s="39">
        <v>380.58</v>
      </c>
      <c r="BK7" s="39">
        <v>401.79</v>
      </c>
      <c r="BL7" s="39">
        <v>402.99</v>
      </c>
      <c r="BM7" s="39">
        <v>398.98</v>
      </c>
      <c r="BN7" s="39">
        <v>418.68</v>
      </c>
      <c r="BO7" s="39">
        <v>275.67</v>
      </c>
      <c r="BP7" s="39">
        <v>120.02</v>
      </c>
      <c r="BQ7" s="39">
        <v>133.71</v>
      </c>
      <c r="BR7" s="39">
        <v>130.08000000000001</v>
      </c>
      <c r="BS7" s="39">
        <v>120.08</v>
      </c>
      <c r="BT7" s="39">
        <v>121.07</v>
      </c>
      <c r="BU7" s="39">
        <v>102.38</v>
      </c>
      <c r="BV7" s="39">
        <v>100.12</v>
      </c>
      <c r="BW7" s="39">
        <v>98.66</v>
      </c>
      <c r="BX7" s="39">
        <v>98.64</v>
      </c>
      <c r="BY7" s="39">
        <v>94.78</v>
      </c>
      <c r="BZ7" s="39">
        <v>100.05</v>
      </c>
      <c r="CA7" s="39">
        <v>161.56</v>
      </c>
      <c r="CB7" s="39">
        <v>144.94999999999999</v>
      </c>
      <c r="CC7" s="39">
        <v>148.91</v>
      </c>
      <c r="CD7" s="39">
        <v>161.12</v>
      </c>
      <c r="CE7" s="39">
        <v>158.5</v>
      </c>
      <c r="CF7" s="39">
        <v>168.67</v>
      </c>
      <c r="CG7" s="39">
        <v>174.97</v>
      </c>
      <c r="CH7" s="39">
        <v>178.59</v>
      </c>
      <c r="CI7" s="39">
        <v>178.92</v>
      </c>
      <c r="CJ7" s="39">
        <v>181.3</v>
      </c>
      <c r="CK7" s="39">
        <v>166.4</v>
      </c>
      <c r="CL7" s="39">
        <v>63.85</v>
      </c>
      <c r="CM7" s="39">
        <v>64.319999999999993</v>
      </c>
      <c r="CN7" s="39">
        <v>64.349999999999994</v>
      </c>
      <c r="CO7" s="39">
        <v>65.790000000000006</v>
      </c>
      <c r="CP7" s="39">
        <v>63.49</v>
      </c>
      <c r="CQ7" s="39">
        <v>54.92</v>
      </c>
      <c r="CR7" s="39">
        <v>55.63</v>
      </c>
      <c r="CS7" s="39">
        <v>55.03</v>
      </c>
      <c r="CT7" s="39">
        <v>55.14</v>
      </c>
      <c r="CU7" s="39">
        <v>55.89</v>
      </c>
      <c r="CV7" s="39">
        <v>60.69</v>
      </c>
      <c r="CW7" s="39">
        <v>97.9</v>
      </c>
      <c r="CX7" s="39">
        <v>95.92</v>
      </c>
      <c r="CY7" s="39">
        <v>94.58</v>
      </c>
      <c r="CZ7" s="39">
        <v>90.93</v>
      </c>
      <c r="DA7" s="39">
        <v>95.28</v>
      </c>
      <c r="DB7" s="39">
        <v>82.66</v>
      </c>
      <c r="DC7" s="39">
        <v>82.04</v>
      </c>
      <c r="DD7" s="39">
        <v>81.900000000000006</v>
      </c>
      <c r="DE7" s="39">
        <v>81.39</v>
      </c>
      <c r="DF7" s="39">
        <v>81.27</v>
      </c>
      <c r="DG7" s="39">
        <v>89.82</v>
      </c>
      <c r="DH7" s="39">
        <v>53.08</v>
      </c>
      <c r="DI7" s="39">
        <v>54.42</v>
      </c>
      <c r="DJ7" s="39">
        <v>55.64</v>
      </c>
      <c r="DK7" s="39">
        <v>56.23</v>
      </c>
      <c r="DL7" s="39">
        <v>56.35</v>
      </c>
      <c r="DM7" s="39">
        <v>48.49</v>
      </c>
      <c r="DN7" s="39">
        <v>48.05</v>
      </c>
      <c r="DO7" s="39">
        <v>48.87</v>
      </c>
      <c r="DP7" s="39">
        <v>49.92</v>
      </c>
      <c r="DQ7" s="39">
        <v>50.63</v>
      </c>
      <c r="DR7" s="39">
        <v>50.19</v>
      </c>
      <c r="DS7" s="39">
        <v>32.840000000000003</v>
      </c>
      <c r="DT7" s="39">
        <v>32.409999999999997</v>
      </c>
      <c r="DU7" s="39">
        <v>34.15</v>
      </c>
      <c r="DV7" s="39">
        <v>33.79</v>
      </c>
      <c r="DW7" s="39">
        <v>33.020000000000003</v>
      </c>
      <c r="DX7" s="39">
        <v>12.79</v>
      </c>
      <c r="DY7" s="39">
        <v>13.39</v>
      </c>
      <c r="DZ7" s="39">
        <v>14.85</v>
      </c>
      <c r="EA7" s="39">
        <v>16.88</v>
      </c>
      <c r="EB7" s="39">
        <v>18.28</v>
      </c>
      <c r="EC7" s="39">
        <v>20.63</v>
      </c>
      <c r="ED7" s="39">
        <v>0.54</v>
      </c>
      <c r="EE7" s="39">
        <v>0.43</v>
      </c>
      <c r="EF7" s="39">
        <v>0.5</v>
      </c>
      <c r="EG7" s="39">
        <v>0.5</v>
      </c>
      <c r="EH7" s="39">
        <v>0.97</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2022-01-17T04:57:31Z</cp:lastPrinted>
  <dcterms:created xsi:type="dcterms:W3CDTF">2021-12-03T06:45:07Z</dcterms:created>
  <dcterms:modified xsi:type="dcterms:W3CDTF">2022-02-14T04:23:53Z</dcterms:modified>
  <cp:category/>
</cp:coreProperties>
</file>