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10_常陸太田市\"/>
    </mc:Choice>
  </mc:AlternateContent>
  <workbookProtection workbookAlgorithmName="SHA-512" workbookHashValue="wl+RJOJ3+GDrEgLbFxv8aBq0Xt++82pU/9ETTRRjUiM7M5jQpAUAGcnTa4plcGPS9f4LNCUp2d/8SXtzEYQgmA==" workbookSaltValue="WudbC0s0mWUm9GcRvJU64Q==" workbookSpinCount="100000" lockStructure="1"/>
  <bookViews>
    <workbookView xWindow="-120" yWindow="-120" windowWidth="20730"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AT10" i="4"/>
  <c r="P10" i="4"/>
  <c r="I10" i="4"/>
  <c r="AL8" i="4"/>
  <c r="W8" i="4"/>
  <c r="P8" i="4"/>
  <c r="I8" i="4"/>
</calcChain>
</file>

<file path=xl/sharedStrings.xml><?xml version="1.0" encoding="utf-8"?>
<sst xmlns="http://schemas.openxmlformats.org/spreadsheetml/2006/main" count="275" uniqueCount="119">
  <si>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</si>
  <si>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</si>
  <si>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</si>
  <si>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</si>
  <si>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</si>
  <si>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</si>
  <si>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</si>
  <si>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</si>
  <si>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</si>
  <si>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</si>
  <si>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</si>
  <si>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</si>
  <si>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</si>
  <si>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</si>
  <si>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</si>
  <si>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</si>
  <si>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</si>
  <si>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</si>
  <si>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</si>
  <si>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</si>
  <si>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</si>
  <si>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</si>
  <si>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</si>
  <si>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</si>
  <si>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</si>
  <si>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</si>
  <si>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</si>
  <si>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</si>
  <si>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</si>
  <si>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</si>
  <si>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</si>
  <si>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</si>
  <si>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</si>
  <si>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</si>
  <si>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</si>
  <si>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</si>
  <si>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</si>
  <si>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</si>
  <si>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</si>
  <si>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</si>
  <si>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</si>
  <si>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</si>
  <si>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</si>
  <si>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</si>
  <si>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</si>
  <si>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</si>
  <si>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</si>
  <si>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</si>
  <si>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</si>
  <si>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</si>
  <si>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</si>
  <si>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</si>
  <si>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</si>
  <si>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</si>
  <si>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</si>
  <si>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</si>
  <si>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</si>
  <si>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</si>
  <si>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</si>
  <si>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</si>
  <si>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</si>
  <si>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</si>
  <si>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</si>
  <si>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</si>
  <si>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</si>
  <si>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</si>
  <si>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</si>
  <si>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</si>
  <si>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</si>
  <si>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</si>
  <si>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</si>
  <si>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</si>
  <si>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</si>
  <si>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</si>
  <si>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</si>
  <si>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</si>
  <si>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</si>
  <si>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</si>
  <si>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</si>
  <si>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</si>
  <si>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</si>
  <si>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</si>
  <si>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</si>
  <si>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</si>
  <si>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</si>
  <si>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</si>
  <si>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</si>
  <si>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</si>
  <si>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</si>
  <si>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</si>
  <si>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</si>
  <si>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</si>
  <si>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</si>
  <si>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</si>
  <si>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</si>
  <si>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</si>
  <si>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</si>
  <si>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</si>
  <si>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</si>
  <si>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</si>
  <si>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</si>
  <si>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</si>
  <si>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</si>
  <si>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</si>
  <si>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</si>
  <si>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</si>
  <si>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</si>
  <si>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</si>
  <si>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</si>
  <si>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</si>
  <si>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</si>
  <si>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</si>
  <si>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</si>
  <si>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</si>
  <si>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</si>
  <si>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</si>
  <si>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②管渠老朽化率は,法定耐用年数を経過した管渠がないため0%であるものの,汚水処理施設の老朽化により①有形固定資産減価償却率が増加しているため,今後も老朽化が進む施設を更新するための財源確保や更新時期の平準化を図り,可能な限り計画的な施設更新に努める。</t>
    <phoneticPr fontId="4"/>
  </si>
  <si>
    <t>経営の健全性・効率性については,一般会計からの補助金など使用料以外の収入に依存している状況にあるため,使用料収入の増加を図るための接続促進と更なる費用削減に努める。また,施設の老朽化が進んで来るため,将来にわたり持続可能な農業集落排水事業となるよう,今後も老朽化が進む施設を更新するための財源確保や更新時期の平準化を図り,可能な限り計画的な施設更新に努めるとともに,施設の統合についても検討を行う。</t>
    <phoneticPr fontId="4"/>
  </si>
  <si>
    <t>①経常収支比率は100％を超えており,かつ②累積欠損金比率も発生していないことから,概ね健全な経営であるが,⑤経費回収率が72.54%と100%を下回っているため,引続き接続促進と費用削減に努める。
③流動比率は,一般会計からの繰入れにより資産の増加を図ったため,前年度よりも増加するとともに類似団体平均を大きく上回り,短期的な債務に対しての支払能力は有していると言える。
④企業債残高対事業規模比率は,類似団体平均を大きく下回っているものの,一般会計の負担額も多いことから,今後の投資規模について注意が必要である。
⑥汚水処理原価は,前年度から54.5円減少し,類似団体平均を下回っているが,引続き費用削減に努める。
⑦施設利用率は類似団体平均を下回り,低い水準で推移していることから,更なる接続促進とともに,適正な施設規模での更新や施設の統合等について検討を行う。
⑧水洗化率は類似団体平均を上回っているが,引続き使用料収入の増加を図るため,更なる水洗化率の向上に努める。</t>
    <rPh sb="268" eb="271">
      <t>ゼンネンド</t>
    </rPh>
    <rPh sb="277" eb="278">
      <t>エン</t>
    </rPh>
    <rPh sb="278" eb="279">
      <t>ゲン</t>
    </rPh>
    <rPh sb="279" eb="280">
      <t>ショウ</t>
    </rPh>
    <rPh sb="289" eb="29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</si>
</sst>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0"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9E2-4EDE-BC09-ABFE268A10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E9E2-4EDE-BC09-ABFE268A10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47.36</c:v>
                </c:pt>
                <c:pt idx="3">
                  <c:v>44.74</c:v>
                </c:pt>
                <c:pt idx="4">
                  <c:v>44.56</c:v>
                </c:pt>
              </c:numCache>
            </c:numRef>
          </c:val>
          <c:extLst>
            <c:ext xmlns:c16="http://schemas.microsoft.com/office/drawing/2014/chart" uri="{C3380CC4-5D6E-409C-BE32-E72D297353CC}">
              <c16:uniqueId val="{00000000-FD9F-4CB6-B230-56BE61996A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FD9F-4CB6-B230-56BE61996A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89.21</c:v>
                </c:pt>
                <c:pt idx="3">
                  <c:v>89.35</c:v>
                </c:pt>
                <c:pt idx="4">
                  <c:v>89.76</c:v>
                </c:pt>
              </c:numCache>
            </c:numRef>
          </c:val>
          <c:extLst>
            <c:ext xmlns:c16="http://schemas.microsoft.com/office/drawing/2014/chart" uri="{C3380CC4-5D6E-409C-BE32-E72D297353CC}">
              <c16:uniqueId val="{00000000-457E-4506-91B1-9AA1563B87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457E-4506-91B1-9AA1563B87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121.05</c:v>
                </c:pt>
                <c:pt idx="3">
                  <c:v>134.21</c:v>
                </c:pt>
                <c:pt idx="4">
                  <c:v>140.96</c:v>
                </c:pt>
              </c:numCache>
            </c:numRef>
          </c:val>
          <c:extLst>
            <c:ext xmlns:c16="http://schemas.microsoft.com/office/drawing/2014/chart" uri="{C3380CC4-5D6E-409C-BE32-E72D297353CC}">
              <c16:uniqueId val="{00000000-E326-4490-8FFE-7737D555A9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E326-4490-8FFE-7737D555A9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4.03</c:v>
                </c:pt>
                <c:pt idx="3">
                  <c:v>7.9</c:v>
                </c:pt>
                <c:pt idx="4">
                  <c:v>11.36</c:v>
                </c:pt>
              </c:numCache>
            </c:numRef>
          </c:val>
          <c:extLst>
            <c:ext xmlns:c16="http://schemas.microsoft.com/office/drawing/2014/chart" uri="{C3380CC4-5D6E-409C-BE32-E72D297353CC}">
              <c16:uniqueId val="{00000000-5278-4A57-A400-06FB74967E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5278-4A57-A400-06FB74967E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02-41F7-BC60-14F17238E4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802-41F7-BC60-14F17238E4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59-4AC7-A454-47A4F2BACE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0859-4AC7-A454-47A4F2BACE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72.22</c:v>
                </c:pt>
                <c:pt idx="3">
                  <c:v>215.5</c:v>
                </c:pt>
                <c:pt idx="4">
                  <c:v>372.21</c:v>
                </c:pt>
              </c:numCache>
            </c:numRef>
          </c:val>
          <c:extLst>
            <c:ext xmlns:c16="http://schemas.microsoft.com/office/drawing/2014/chart" uri="{C3380CC4-5D6E-409C-BE32-E72D297353CC}">
              <c16:uniqueId val="{00000000-E83C-4A05-B40D-28B09761CE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E83C-4A05-B40D-28B09761CE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17.16</c:v>
                </c:pt>
                <c:pt idx="3">
                  <c:v>15.88</c:v>
                </c:pt>
                <c:pt idx="4">
                  <c:v>14.88</c:v>
                </c:pt>
              </c:numCache>
            </c:numRef>
          </c:val>
          <c:extLst>
            <c:ext xmlns:c16="http://schemas.microsoft.com/office/drawing/2014/chart" uri="{C3380CC4-5D6E-409C-BE32-E72D297353CC}">
              <c16:uniqueId val="{00000000-85E7-4987-9A0E-5D5AB48A70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85E7-4987-9A0E-5D5AB48A70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69.150000000000006</c:v>
                </c:pt>
                <c:pt idx="3">
                  <c:v>59.59</c:v>
                </c:pt>
                <c:pt idx="4">
                  <c:v>72.540000000000006</c:v>
                </c:pt>
              </c:numCache>
            </c:numRef>
          </c:val>
          <c:extLst>
            <c:ext xmlns:c16="http://schemas.microsoft.com/office/drawing/2014/chart" uri="{C3380CC4-5D6E-409C-BE32-E72D297353CC}">
              <c16:uniqueId val="{00000000-44F4-4BE9-B34D-238CB64FF7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44F4-4BE9-B34D-238CB64FF7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269.52999999999997</c:v>
                </c:pt>
                <c:pt idx="3">
                  <c:v>312.02</c:v>
                </c:pt>
                <c:pt idx="4">
                  <c:v>257.52</c:v>
                </c:pt>
              </c:numCache>
            </c:numRef>
          </c:val>
          <c:extLst>
            <c:ext xmlns:c16="http://schemas.microsoft.com/office/drawing/2014/chart" uri="{C3380CC4-5D6E-409C-BE32-E72D297353CC}">
              <c16:uniqueId val="{00000000-448D-4B38-9A65-9D98A6E273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448D-4B38-9A65-9D98A6E273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9"/>
  <sheetViews>
    <sheetView showGridLines="0" tabSelected="1" topLeftCell="L1" zoomScale="96" zoomScaleNormal="96" workbookViewId="0">
      <selection activeCell="BB10" sqref="BB10:BI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常陸太田市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農業集落排水</v>
      </c>
      <c r="Q8" s="41"/>
      <c r="R8" s="41"/>
      <c r="S8" s="41"/>
      <c r="T8" s="41"/>
      <c r="U8" s="41"/>
      <c r="V8" s="41"/>
      <c r="W8" s="41" t="str">
        <f>データ!L6</f>
        <v>F2</v>
      </c>
      <c r="X8" s="41"/>
      <c r="Y8" s="41"/>
      <c r="Z8" s="41"/>
      <c r="AA8" s="41"/>
      <c r="AB8" s="41"/>
      <c r="AC8" s="41"/>
      <c r="AD8" s="42" t="str">
        <f>データ!$M$6</f>
        <v>非設置</v>
      </c>
      <c r="AE8" s="42"/>
      <c r="AF8" s="42"/>
      <c r="AG8" s="42"/>
      <c r="AH8" s="42"/>
      <c r="AI8" s="42"/>
      <c r="AJ8" s="42"/>
      <c r="AK8" s="3"/>
      <c r="AL8" s="43">
        <f>データ!S6</f>
        <v>49236</v>
      </c>
      <c r="AM8" s="43"/>
      <c r="AN8" s="43"/>
      <c r="AO8" s="43"/>
      <c r="AP8" s="43"/>
      <c r="AQ8" s="43"/>
      <c r="AR8" s="43"/>
      <c r="AS8" s="43"/>
      <c r="AT8" s="36">
        <f>データ!T6</f>
        <v>371.99</v>
      </c>
      <c r="AU8" s="36"/>
      <c r="AV8" s="36"/>
      <c r="AW8" s="36"/>
      <c r="AX8" s="36"/>
      <c r="AY8" s="36"/>
      <c r="AZ8" s="36"/>
      <c r="BA8" s="36"/>
      <c r="BB8" s="36">
        <f>データ!U6</f>
        <v>132.36000000000001</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79.41</v>
      </c>
      <c r="J10" s="36"/>
      <c r="K10" s="36"/>
      <c r="L10" s="36"/>
      <c r="M10" s="36"/>
      <c r="N10" s="36"/>
      <c r="O10" s="36"/>
      <c r="P10" s="36">
        <f>データ!P6</f>
        <v>10.69</v>
      </c>
      <c r="Q10" s="36"/>
      <c r="R10" s="36"/>
      <c r="S10" s="36"/>
      <c r="T10" s="36"/>
      <c r="U10" s="36"/>
      <c r="V10" s="36"/>
      <c r="W10" s="36">
        <f>データ!Q6</f>
        <v>96.75</v>
      </c>
      <c r="X10" s="36"/>
      <c r="Y10" s="36"/>
      <c r="Z10" s="36"/>
      <c r="AA10" s="36"/>
      <c r="AB10" s="36"/>
      <c r="AC10" s="36"/>
      <c r="AD10" s="43">
        <f>データ!R6</f>
        <v>3740</v>
      </c>
      <c r="AE10" s="43"/>
      <c r="AF10" s="43"/>
      <c r="AG10" s="43"/>
      <c r="AH10" s="43"/>
      <c r="AI10" s="43"/>
      <c r="AJ10" s="43"/>
      <c r="AK10" s="2"/>
      <c r="AL10" s="43">
        <f>データ!V6</f>
        <v>5225</v>
      </c>
      <c r="AM10" s="43"/>
      <c r="AN10" s="43"/>
      <c r="AO10" s="43"/>
      <c r="AP10" s="43"/>
      <c r="AQ10" s="43"/>
      <c r="AR10" s="43"/>
      <c r="AS10" s="43"/>
      <c r="AT10" s="36">
        <f>データ!W6</f>
        <v>4.7699999999999996</v>
      </c>
      <c r="AU10" s="36"/>
      <c r="AV10" s="36"/>
      <c r="AW10" s="36"/>
      <c r="AX10" s="36"/>
      <c r="AY10" s="36"/>
      <c r="AZ10" s="36"/>
      <c r="BA10" s="36"/>
      <c r="BB10" s="36">
        <f>データ!X6</f>
        <v>1095.3900000000001</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118</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L83" s="29"/>
      <c r="BM83" s="29"/>
      <c r="BN83" s="29"/>
      <c r="BO83" s="29"/>
      <c r="BP83" s="29"/>
      <c r="BQ83" s="29"/>
      <c r="BR83" s="29"/>
      <c r="BS83" s="29"/>
      <c r="BT83" s="29"/>
      <c r="BU83" s="29"/>
      <c r="BV83" s="29"/>
      <c r="BW83" s="29"/>
      <c r="BX83" s="29"/>
      <c r="BY83" s="29"/>
      <c r="BZ83" s="2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c r="BL84" s="29"/>
      <c r="BM84" s="29"/>
      <c r="BN84" s="29"/>
      <c r="BO84" s="29"/>
      <c r="BP84" s="29"/>
      <c r="BQ84" s="29"/>
      <c r="BR84" s="29"/>
      <c r="BS84" s="29"/>
      <c r="BT84" s="29"/>
      <c r="BU84" s="29"/>
      <c r="BV84" s="29"/>
      <c r="BW84" s="29"/>
      <c r="BX84" s="29"/>
      <c r="BY84" s="29"/>
      <c r="BZ84" s="29"/>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c r="BL85" s="29"/>
      <c r="BM85" s="29"/>
      <c r="BN85" s="29"/>
      <c r="BO85" s="29"/>
      <c r="BP85" s="29"/>
      <c r="BQ85" s="29"/>
      <c r="BR85" s="29"/>
      <c r="BS85" s="29"/>
      <c r="BT85" s="29"/>
      <c r="BU85" s="29"/>
      <c r="BV85" s="29"/>
      <c r="BW85" s="29"/>
      <c r="BX85" s="29"/>
      <c r="BY85" s="29"/>
      <c r="BZ85" s="29"/>
    </row>
    <row r="86" spans="1:78" x14ac:dyDescent="0.15">
      <c r="BL86" s="29"/>
      <c r="BM86" s="29"/>
      <c r="BN86" s="29"/>
      <c r="BO86" s="29"/>
      <c r="BP86" s="29"/>
      <c r="BQ86" s="29"/>
      <c r="BR86" s="29"/>
      <c r="BS86" s="29"/>
      <c r="BT86" s="29"/>
      <c r="BU86" s="29"/>
      <c r="BV86" s="29"/>
      <c r="BW86" s="29"/>
      <c r="BX86" s="29"/>
      <c r="BY86" s="29"/>
      <c r="BZ86" s="29"/>
    </row>
    <row r="87" spans="1:78" x14ac:dyDescent="0.15">
      <c r="BL87" s="29"/>
      <c r="BM87" s="29"/>
      <c r="BN87" s="29"/>
      <c r="BO87" s="29"/>
      <c r="BP87" s="29"/>
      <c r="BQ87" s="29"/>
      <c r="BR87" s="29"/>
      <c r="BS87" s="29"/>
      <c r="BT87" s="29"/>
      <c r="BU87" s="29"/>
      <c r="BV87" s="29"/>
      <c r="BW87" s="29"/>
      <c r="BX87" s="29"/>
      <c r="BY87" s="29"/>
      <c r="BZ87" s="29"/>
    </row>
    <row r="88" spans="1:78" x14ac:dyDescent="0.15">
      <c r="BL88" s="29"/>
      <c r="BM88" s="29"/>
      <c r="BN88" s="29"/>
      <c r="BO88" s="29"/>
      <c r="BP88" s="29"/>
      <c r="BQ88" s="29"/>
      <c r="BR88" s="29"/>
      <c r="BS88" s="29"/>
      <c r="BT88" s="29"/>
      <c r="BU88" s="29"/>
      <c r="BV88" s="29"/>
      <c r="BW88" s="29"/>
      <c r="BX88" s="29"/>
      <c r="BY88" s="29"/>
      <c r="BZ88" s="29"/>
    </row>
    <row r="89" spans="1:78" x14ac:dyDescent="0.15">
      <c r="BL89" s="29"/>
      <c r="BM89" s="29"/>
      <c r="BN89" s="29"/>
      <c r="BO89" s="29"/>
      <c r="BP89" s="29"/>
      <c r="BQ89" s="29"/>
      <c r="BR89" s="29"/>
      <c r="BS89" s="29"/>
      <c r="BT89" s="29"/>
      <c r="BU89" s="29"/>
      <c r="BV89" s="29"/>
      <c r="BW89" s="29"/>
      <c r="BX89" s="29"/>
      <c r="BY89" s="29"/>
      <c r="BZ89" s="29"/>
    </row>
  </sheetData>
  <sheetProtection algorithmName="SHA-512" hashValue="cL7u+IOtqhnRDV971zVriXkQRcnGS4ntL7jIKqSQ2FOM6i+OC1boGm82yMG5sltXjI2TiKv6RYEy5FcaYiKpmA==" saltValue="DM4G6R2NuyVtsOFXzVlI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82121</v>
      </c>
      <c r="D6" s="19">
        <f t="shared" si="3"/>
        <v>46</v>
      </c>
      <c r="E6" s="19">
        <f t="shared" si="3"/>
        <v>17</v>
      </c>
      <c r="F6" s="19">
        <f t="shared" si="3"/>
        <v>5</v>
      </c>
      <c r="G6" s="19">
        <f t="shared" si="3"/>
        <v>0</v>
      </c>
      <c r="H6" s="19" t="str">
        <f t="shared" si="3"/>
        <v>茨城県　常陸太田市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79.41</v>
      </c>
      <c r="P6" s="20">
        <f t="shared" si="3"/>
        <v>10.69</v>
      </c>
      <c r="Q6" s="20">
        <f t="shared" si="3"/>
        <v>96.75</v>
      </c>
      <c r="R6" s="20">
        <f t="shared" si="3"/>
        <v>3740</v>
      </c>
      <c r="S6" s="20">
        <f t="shared" si="3"/>
        <v>49236</v>
      </c>
      <c r="T6" s="20">
        <f t="shared" si="3"/>
        <v>371.99</v>
      </c>
      <c r="U6" s="20">
        <f t="shared" si="3"/>
        <v>132.36000000000001</v>
      </c>
      <c r="V6" s="20">
        <f t="shared" si="3"/>
        <v>5225</v>
      </c>
      <c r="W6" s="20">
        <f t="shared" si="3"/>
        <v>4.7699999999999996</v>
      </c>
      <c r="X6" s="20">
        <f t="shared" si="3"/>
        <v>1095.3900000000001</v>
      </c>
      <c r="Y6" s="21" t="str">
        <f>IF(Y7="",NA(),Y7)</f>
        <v>-</v>
      </c>
      <c r="Z6" s="21" t="str">
        <f t="shared" ref="Z6:AH6" si="4">IF(Z7="",NA(),Z7)</f>
        <v>-</v>
      </c>
      <c r="AA6" s="21">
        <f t="shared" si="4"/>
        <v>121.05</v>
      </c>
      <c r="AB6" s="21">
        <f t="shared" si="4"/>
        <v>134.21</v>
      </c>
      <c r="AC6" s="21">
        <f t="shared" si="4"/>
        <v>140.96</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72.22</v>
      </c>
      <c r="AX6" s="21">
        <f t="shared" si="6"/>
        <v>215.5</v>
      </c>
      <c r="AY6" s="21">
        <f t="shared" si="6"/>
        <v>372.21</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17.16</v>
      </c>
      <c r="BI6" s="21">
        <f t="shared" si="7"/>
        <v>15.88</v>
      </c>
      <c r="BJ6" s="21">
        <f t="shared" si="7"/>
        <v>14.88</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69.150000000000006</v>
      </c>
      <c r="BT6" s="21">
        <f t="shared" si="8"/>
        <v>59.59</v>
      </c>
      <c r="BU6" s="21">
        <f t="shared" si="8"/>
        <v>72.540000000000006</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269.52999999999997</v>
      </c>
      <c r="CE6" s="21">
        <f t="shared" si="9"/>
        <v>312.02</v>
      </c>
      <c r="CF6" s="21">
        <f t="shared" si="9"/>
        <v>257.52</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47.36</v>
      </c>
      <c r="CP6" s="21">
        <f t="shared" si="10"/>
        <v>44.74</v>
      </c>
      <c r="CQ6" s="21">
        <f t="shared" si="10"/>
        <v>44.56</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89.21</v>
      </c>
      <c r="DA6" s="21">
        <f t="shared" si="11"/>
        <v>89.35</v>
      </c>
      <c r="DB6" s="21">
        <f t="shared" si="11"/>
        <v>89.76</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4.03</v>
      </c>
      <c r="DL6" s="21">
        <f t="shared" si="12"/>
        <v>7.9</v>
      </c>
      <c r="DM6" s="21">
        <f t="shared" si="12"/>
        <v>11.36</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82121</v>
      </c>
      <c r="D7" s="23">
        <v>46</v>
      </c>
      <c r="E7" s="23">
        <v>17</v>
      </c>
      <c r="F7" s="23">
        <v>5</v>
      </c>
      <c r="G7" s="23">
        <v>0</v>
      </c>
      <c r="H7" s="23" t="s">
        <v>96</v>
      </c>
      <c r="I7" s="23" t="s">
        <v>97</v>
      </c>
      <c r="J7" s="23" t="s">
        <v>98</v>
      </c>
      <c r="K7" s="23" t="s">
        <v>99</v>
      </c>
      <c r="L7" s="23" t="s">
        <v>100</v>
      </c>
      <c r="M7" s="23" t="s">
        <v>101</v>
      </c>
      <c r="N7" s="24" t="s">
        <v>102</v>
      </c>
      <c r="O7" s="24">
        <v>79.41</v>
      </c>
      <c r="P7" s="24">
        <v>10.69</v>
      </c>
      <c r="Q7" s="24">
        <v>96.75</v>
      </c>
      <c r="R7" s="24">
        <v>3740</v>
      </c>
      <c r="S7" s="24">
        <v>49236</v>
      </c>
      <c r="T7" s="24">
        <v>371.99</v>
      </c>
      <c r="U7" s="24">
        <v>132.36000000000001</v>
      </c>
      <c r="V7" s="24">
        <v>5225</v>
      </c>
      <c r="W7" s="24">
        <v>4.7699999999999996</v>
      </c>
      <c r="X7" s="24">
        <v>1095.3900000000001</v>
      </c>
      <c r="Y7" s="24" t="s">
        <v>102</v>
      </c>
      <c r="Z7" s="24" t="s">
        <v>102</v>
      </c>
      <c r="AA7" s="24">
        <v>121.05</v>
      </c>
      <c r="AB7" s="24">
        <v>134.21</v>
      </c>
      <c r="AC7" s="24">
        <v>140.96</v>
      </c>
      <c r="AD7" s="24" t="s">
        <v>102</v>
      </c>
      <c r="AE7" s="24" t="s">
        <v>102</v>
      </c>
      <c r="AF7" s="24">
        <v>103.6</v>
      </c>
      <c r="AG7" s="24">
        <v>106.37</v>
      </c>
      <c r="AH7" s="24">
        <v>106.07</v>
      </c>
      <c r="AI7" s="24">
        <v>104.16</v>
      </c>
      <c r="AJ7" s="24" t="s">
        <v>102</v>
      </c>
      <c r="AK7" s="24" t="s">
        <v>102</v>
      </c>
      <c r="AL7" s="24">
        <v>0</v>
      </c>
      <c r="AM7" s="24">
        <v>0</v>
      </c>
      <c r="AN7" s="24">
        <v>0</v>
      </c>
      <c r="AO7" s="24" t="s">
        <v>102</v>
      </c>
      <c r="AP7" s="24" t="s">
        <v>102</v>
      </c>
      <c r="AQ7" s="24">
        <v>193.99</v>
      </c>
      <c r="AR7" s="24">
        <v>139.02000000000001</v>
      </c>
      <c r="AS7" s="24">
        <v>132.04</v>
      </c>
      <c r="AT7" s="24">
        <v>128.22999999999999</v>
      </c>
      <c r="AU7" s="24" t="s">
        <v>102</v>
      </c>
      <c r="AV7" s="24" t="s">
        <v>102</v>
      </c>
      <c r="AW7" s="24">
        <v>72.22</v>
      </c>
      <c r="AX7" s="24">
        <v>215.5</v>
      </c>
      <c r="AY7" s="24">
        <v>372.21</v>
      </c>
      <c r="AZ7" s="24" t="s">
        <v>102</v>
      </c>
      <c r="BA7" s="24" t="s">
        <v>102</v>
      </c>
      <c r="BB7" s="24">
        <v>26.99</v>
      </c>
      <c r="BC7" s="24">
        <v>29.13</v>
      </c>
      <c r="BD7" s="24">
        <v>35.69</v>
      </c>
      <c r="BE7" s="24">
        <v>34.770000000000003</v>
      </c>
      <c r="BF7" s="24" t="s">
        <v>102</v>
      </c>
      <c r="BG7" s="24" t="s">
        <v>102</v>
      </c>
      <c r="BH7" s="24">
        <v>17.16</v>
      </c>
      <c r="BI7" s="24">
        <v>15.88</v>
      </c>
      <c r="BJ7" s="24">
        <v>14.88</v>
      </c>
      <c r="BK7" s="24" t="s">
        <v>102</v>
      </c>
      <c r="BL7" s="24" t="s">
        <v>102</v>
      </c>
      <c r="BM7" s="24">
        <v>826.83</v>
      </c>
      <c r="BN7" s="24">
        <v>867.83</v>
      </c>
      <c r="BO7" s="24">
        <v>791.76</v>
      </c>
      <c r="BP7" s="24">
        <v>786.37</v>
      </c>
      <c r="BQ7" s="24" t="s">
        <v>102</v>
      </c>
      <c r="BR7" s="24" t="s">
        <v>102</v>
      </c>
      <c r="BS7" s="24">
        <v>69.150000000000006</v>
      </c>
      <c r="BT7" s="24">
        <v>59.59</v>
      </c>
      <c r="BU7" s="24">
        <v>72.540000000000006</v>
      </c>
      <c r="BV7" s="24" t="s">
        <v>102</v>
      </c>
      <c r="BW7" s="24" t="s">
        <v>102</v>
      </c>
      <c r="BX7" s="24">
        <v>57.31</v>
      </c>
      <c r="BY7" s="24">
        <v>57.08</v>
      </c>
      <c r="BZ7" s="24">
        <v>56.26</v>
      </c>
      <c r="CA7" s="24">
        <v>60.65</v>
      </c>
      <c r="CB7" s="24" t="s">
        <v>102</v>
      </c>
      <c r="CC7" s="24" t="s">
        <v>102</v>
      </c>
      <c r="CD7" s="24">
        <v>269.52999999999997</v>
      </c>
      <c r="CE7" s="24">
        <v>312.02</v>
      </c>
      <c r="CF7" s="24">
        <v>257.52</v>
      </c>
      <c r="CG7" s="24" t="s">
        <v>102</v>
      </c>
      <c r="CH7" s="24" t="s">
        <v>102</v>
      </c>
      <c r="CI7" s="24">
        <v>273.52</v>
      </c>
      <c r="CJ7" s="24">
        <v>274.99</v>
      </c>
      <c r="CK7" s="24">
        <v>282.08999999999997</v>
      </c>
      <c r="CL7" s="24">
        <v>256.97000000000003</v>
      </c>
      <c r="CM7" s="24" t="s">
        <v>102</v>
      </c>
      <c r="CN7" s="24" t="s">
        <v>102</v>
      </c>
      <c r="CO7" s="24">
        <v>47.36</v>
      </c>
      <c r="CP7" s="24">
        <v>44.74</v>
      </c>
      <c r="CQ7" s="24">
        <v>44.56</v>
      </c>
      <c r="CR7" s="24" t="s">
        <v>102</v>
      </c>
      <c r="CS7" s="24" t="s">
        <v>102</v>
      </c>
      <c r="CT7" s="24">
        <v>50.14</v>
      </c>
      <c r="CU7" s="24">
        <v>54.83</v>
      </c>
      <c r="CV7" s="24">
        <v>66.53</v>
      </c>
      <c r="CW7" s="24">
        <v>61.14</v>
      </c>
      <c r="CX7" s="24" t="s">
        <v>102</v>
      </c>
      <c r="CY7" s="24" t="s">
        <v>102</v>
      </c>
      <c r="CZ7" s="24">
        <v>89.21</v>
      </c>
      <c r="DA7" s="24">
        <v>89.35</v>
      </c>
      <c r="DB7" s="24">
        <v>89.76</v>
      </c>
      <c r="DC7" s="24" t="s">
        <v>102</v>
      </c>
      <c r="DD7" s="24" t="s">
        <v>102</v>
      </c>
      <c r="DE7" s="24">
        <v>84.98</v>
      </c>
      <c r="DF7" s="24">
        <v>84.7</v>
      </c>
      <c r="DG7" s="24">
        <v>84.67</v>
      </c>
      <c r="DH7" s="24">
        <v>86.91</v>
      </c>
      <c r="DI7" s="24" t="s">
        <v>102</v>
      </c>
      <c r="DJ7" s="24" t="s">
        <v>102</v>
      </c>
      <c r="DK7" s="24">
        <v>4.03</v>
      </c>
      <c r="DL7" s="24">
        <v>7.9</v>
      </c>
      <c r="DM7" s="24">
        <v>11.36</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2023-01-26T06:48:54Z</cp:lastPrinted>
  <dcterms:created xsi:type="dcterms:W3CDTF">2022-12-01T01:33:08Z</dcterms:created>
  <dcterms:modified xsi:type="dcterms:W3CDTF">2023-02-01T01:46:49Z</dcterms:modified>
  <cp:category/>
</cp:coreProperties>
</file>