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08_下妻市\"/>
    </mc:Choice>
  </mc:AlternateContent>
  <workbookProtection workbookAlgorithmName="SHA-512" workbookHashValue="0bVaklxi271PLQTD8cxJ1fS3i0CkuJF3mnKWGSsrGTJXsei+xOjD0ivyOmW8MwM8dz4SOlvX9u2wiyC+k0lcHQ==" workbookSaltValue="UtH8dogFiz7TS5zY69qBL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<sst xmlns="http://schemas.openxmlformats.org/spreadsheetml/2006/main" count="320" uniqueCount="116">
  <si>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</si>
  <si>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</si>
  <si>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</si>
  <si>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</si>
  <si>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</si>
  <si>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</si>
  <si>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</si>
  <si>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</si>
  <si>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</si>
  <si>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</si>
  <si>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</si>
  <si>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</si>
  <si>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</si>
  <si>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</si>
  <si>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</si>
  <si>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</si>
  <si>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</si>
  <si>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</si>
  <si>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</si>
  <si>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</si>
  <si>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</si>
  <si>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</si>
  <si>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</si>
  <si>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</si>
  <si>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</si>
  <si>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</si>
  <si>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</si>
  <si>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</si>
  <si>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</si>
  <si>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</si>
  <si>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</si>
  <si>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</si>
  <si>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</si>
  <si>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</si>
  <si>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</si>
  <si>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</si>
  <si>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</si>
  <si>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</si>
  <si>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</si>
  <si>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</si>
  <si>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</si>
  <si>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</si>
  <si>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</si>
  <si>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</si>
  <si>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</si>
  <si>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</si>
  <si>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</si>
  <si>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</si>
  <si>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</si>
  <si>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</si>
  <si>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</si>
  <si>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</si>
  <si>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</si>
  <si>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</si>
  <si>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</si>
  <si>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</si>
  <si>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</si>
  <si>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</si>
  <si>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</si>
  <si>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</si>
  <si>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</si>
  <si>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</si>
  <si>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</si>
  <si>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</si>
  <si>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</si>
  <si>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</si>
  <si>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</si>
  <si>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</si>
  <si>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</si>
  <si>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</si>
  <si>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</si>
  <si>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</si>
  <si>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</si>
  <si>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</si>
  <si>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</si>
  <si>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</si>
  <si>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</si>
  <si>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</si>
  <si>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</si>
  <si>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</si>
  <si>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</si>
  <si>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</si>
  <si>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</si>
  <si>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</si>
  <si>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</si>
  <si>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</si>
  <si>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</si>
  <si>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</si>
  <si>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</si>
  <si>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</si>
  <si>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</si>
  <si>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</si>
  <si>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</si>
  <si>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</si>
  <si>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</si>
  <si>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</si>
  <si>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下妻市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</si>
  <si>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</si>
  <si>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</si>
  <si>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</si>
  <si>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</si>
  <si>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</si>
  <si>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</si>
  <si>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</si>
  <si>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</si>
  <si>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</si>
  <si>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</si>
  <si>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</si>
  <si>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</si>
  <si>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</si>
  <si>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</si>
  <si>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</si>
  <si>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</si>
  <si>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①収益的収支比率は100%を超えているが、その要因としては、使用料の収入が少ないため、一般会計繰入金で補填しているためであり、今後は、使用料収益の向上と費用の削減が課題と考える。
④企業債残高対事業規模比率は、類似団体と比較して低い数値となっており、その要因としては、収益の一部に一般会計繰入金を充てているためで、今後、収益の向上が課題と考える。
⑤経費回収率は、比率が100％未満であり、使用料収入で回収すべき維持管理費等の経費が賄えていない状況にある。今後、経費節減と水洗化率の向上により使用料収入の増収を図り、健全な経営に努めて行く必要がある。
⑥汚水処理原価は、類似団体と比較して高い数値となっている。経費削減に努め、接続率向上による有収水量の増加により、経営改善を図って行く必要がある。
⑧水洗化率は、類似団体と比較して低い数値となっている。今後、戸別訪問やイベント等でのＰＲ活動による加入促進に努め、水洗化率の向上を図って行く。
</t>
    <rPh sb="14" eb="15">
      <t>コ</t>
    </rPh>
    <rPh sb="43" eb="45">
      <t>イッパン</t>
    </rPh>
    <rPh sb="45" eb="47">
      <t>カイケイ</t>
    </rPh>
    <rPh sb="47" eb="49">
      <t>クリイレ</t>
    </rPh>
    <rPh sb="49" eb="50">
      <t>キン</t>
    </rPh>
    <rPh sb="63" eb="65">
      <t>コンゴ</t>
    </rPh>
    <rPh sb="67" eb="70">
      <t>シヨウリョウ</t>
    </rPh>
    <phoneticPr fontId="4"/>
  </si>
  <si>
    <t xml:space="preserve">　本市の下水道は、事業着手が遅かったことや供用開始から日が浅いこともあり、普及率がまだ31.9%に留まり、全国や茨城県平均と比べると整備が遅れている状況にある。また、下水道事業は、先行投資により整備を進めるため、施設整備に要した経費の回収に相当の期間が必要となる。このため、下水道使用料収入だけで、施設の維持管理費や地方債償還金を賄うことができず、一般会計からの繰入金の依存度が高くなっている。
　今後、下水道事業経営戦略に基づき、整備区域の拡大を図りながら更なる効率的な整備を進めると共に、整備済みの施設の有効利用により、使用料収入の増収を図り、健全な経営に努める。
</t>
    <rPh sb="202" eb="205">
      <t>ゲスイドウ</t>
    </rPh>
    <rPh sb="205" eb="207">
      <t>ジギョウ</t>
    </rPh>
    <phoneticPr fontId="4"/>
  </si>
  <si>
    <t xml:space="preserve">③管渠改善率の指数は、類似団体と比較して低い数値となっている。その要因としては、管渠の布設が遅かったため、管渠の改善も見送っているためである。今後は管路更新時期を見据え、ストックマネジメントを適用し、適時、更新を進めて行く。
</t>
    <rPh sb="20" eb="21">
      <t>ヒク</t>
    </rPh>
    <rPh sb="43" eb="45">
      <t>フセツ</t>
    </rPh>
    <rPh sb="46" eb="47">
      <t>オソ</t>
    </rPh>
    <rPh sb="53" eb="55">
      <t>カンキョ</t>
    </rPh>
    <rPh sb="56" eb="58">
      <t>カイゼン</t>
    </rPh>
    <rPh sb="59" eb="61">
      <t>ミオク</t>
    </rPh>
    <rPh sb="96" eb="98">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</si>
</sst>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0.53</c:v>
                </c:pt>
              </c:numCache>
            </c:numRef>
          </c:val>
          <c:extLst>
            <c:ext xmlns:c16="http://schemas.microsoft.com/office/drawing/2014/chart" uri="{C3380CC4-5D6E-409C-BE32-E72D297353CC}">
              <c16:uniqueId val="{00000000-76AC-4810-94C4-7983D56B82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76AC-4810-94C4-7983D56B82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C9-47A8-811B-39ADDCCF98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D9C9-47A8-811B-39ADDCCF98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67.09</c:v>
                </c:pt>
              </c:numCache>
            </c:numRef>
          </c:val>
          <c:extLst>
            <c:ext xmlns:c16="http://schemas.microsoft.com/office/drawing/2014/chart" uri="{C3380CC4-5D6E-409C-BE32-E72D297353CC}">
              <c16:uniqueId val="{00000000-001D-4512-995C-E2B1221747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001D-4512-995C-E2B1221747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105.55</c:v>
                </c:pt>
              </c:numCache>
            </c:numRef>
          </c:val>
          <c:extLst>
            <c:ext xmlns:c16="http://schemas.microsoft.com/office/drawing/2014/chart" uri="{C3380CC4-5D6E-409C-BE32-E72D297353CC}">
              <c16:uniqueId val="{00000000-0B62-4582-B4B9-B8021409B5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0B62-4582-B4B9-B8021409B5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2.78</c:v>
                </c:pt>
              </c:numCache>
            </c:numRef>
          </c:val>
          <c:extLst>
            <c:ext xmlns:c16="http://schemas.microsoft.com/office/drawing/2014/chart" uri="{C3380CC4-5D6E-409C-BE32-E72D297353CC}">
              <c16:uniqueId val="{00000000-0E16-414A-B60B-CA8054480B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0E16-414A-B60B-CA8054480B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2BB-4791-A44C-F8755560E6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2BB-4791-A44C-F8755560E6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CC7-4FA0-80B6-A795E5A025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8CC7-4FA0-80B6-A795E5A025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32.04</c:v>
                </c:pt>
              </c:numCache>
            </c:numRef>
          </c:val>
          <c:extLst>
            <c:ext xmlns:c16="http://schemas.microsoft.com/office/drawing/2014/chart" uri="{C3380CC4-5D6E-409C-BE32-E72D297353CC}">
              <c16:uniqueId val="{00000000-85C9-4894-A360-4F6869C7FD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85C9-4894-A360-4F6869C7FD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470.26</c:v>
                </c:pt>
              </c:numCache>
            </c:numRef>
          </c:val>
          <c:extLst>
            <c:ext xmlns:c16="http://schemas.microsoft.com/office/drawing/2014/chart" uri="{C3380CC4-5D6E-409C-BE32-E72D297353CC}">
              <c16:uniqueId val="{00000000-0231-449C-9D6C-4F80815EC4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0231-449C-9D6C-4F80815EC4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61.15</c:v>
                </c:pt>
              </c:numCache>
            </c:numRef>
          </c:val>
          <c:extLst>
            <c:ext xmlns:c16="http://schemas.microsoft.com/office/drawing/2014/chart" uri="{C3380CC4-5D6E-409C-BE32-E72D297353CC}">
              <c16:uniqueId val="{00000000-5322-4F8E-8B8D-4F7BC23D89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5322-4F8E-8B8D-4F7BC23D89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267.06</c:v>
                </c:pt>
              </c:numCache>
            </c:numRef>
          </c:val>
          <c:extLst>
            <c:ext xmlns:c16="http://schemas.microsoft.com/office/drawing/2014/chart" uri="{C3380CC4-5D6E-409C-BE32-E72D297353CC}">
              <c16:uniqueId val="{00000000-5843-49F9-9AF9-F391AB1361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5843-49F9-9AF9-F391AB1361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4"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下妻市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43095</v>
      </c>
      <c r="AM8" s="69"/>
      <c r="AN8" s="69"/>
      <c r="AO8" s="69"/>
      <c r="AP8" s="69"/>
      <c r="AQ8" s="69"/>
      <c r="AR8" s="69"/>
      <c r="AS8" s="69"/>
      <c r="AT8" s="68">
        <f>データ!T6</f>
        <v>80.88</v>
      </c>
      <c r="AU8" s="68"/>
      <c r="AV8" s="68"/>
      <c r="AW8" s="68"/>
      <c r="AX8" s="68"/>
      <c r="AY8" s="68"/>
      <c r="AZ8" s="68"/>
      <c r="BA8" s="68"/>
      <c r="BB8" s="68">
        <f>データ!U6</f>
        <v>532.83000000000004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56.63</v>
      </c>
      <c r="J10" s="68"/>
      <c r="K10" s="68"/>
      <c r="L10" s="68"/>
      <c r="M10" s="68"/>
      <c r="N10" s="68"/>
      <c r="O10" s="68"/>
      <c r="P10" s="68">
        <f>データ!P6</f>
        <v>31.91</v>
      </c>
      <c r="Q10" s="68"/>
      <c r="R10" s="68"/>
      <c r="S10" s="68"/>
      <c r="T10" s="68"/>
      <c r="U10" s="68"/>
      <c r="V10" s="68"/>
      <c r="W10" s="68">
        <f>データ!Q6</f>
        <v>99.44</v>
      </c>
      <c r="X10" s="68"/>
      <c r="Y10" s="68"/>
      <c r="Z10" s="68"/>
      <c r="AA10" s="68"/>
      <c r="AB10" s="68"/>
      <c r="AC10" s="68"/>
      <c r="AD10" s="69">
        <f>データ!R6</f>
        <v>3190</v>
      </c>
      <c r="AE10" s="69"/>
      <c r="AF10" s="69"/>
      <c r="AG10" s="69"/>
      <c r="AH10" s="69"/>
      <c r="AI10" s="69"/>
      <c r="AJ10" s="69"/>
      <c r="AK10" s="2"/>
      <c r="AL10" s="69">
        <f>データ!V6</f>
        <v>13717</v>
      </c>
      <c r="AM10" s="69"/>
      <c r="AN10" s="69"/>
      <c r="AO10" s="69"/>
      <c r="AP10" s="69"/>
      <c r="AQ10" s="69"/>
      <c r="AR10" s="69"/>
      <c r="AS10" s="69"/>
      <c r="AT10" s="68">
        <f>データ!W6</f>
        <v>5.33</v>
      </c>
      <c r="AU10" s="68"/>
      <c r="AV10" s="68"/>
      <c r="AW10" s="68"/>
      <c r="AX10" s="68"/>
      <c r="AY10" s="68"/>
      <c r="AZ10" s="68"/>
      <c r="BA10" s="68"/>
      <c r="BB10" s="68">
        <f>データ!X6</f>
        <v>2573.5500000000002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debUUIPVj/iPvdr0qPsQiXZ+XwOtwv4wxgQTAwNkfi0cRVMWe1lcJMrH4tupaIXCLPY47QloCdSQydZ7bIjXg==" saltValue="wPeGNTmr8FD9TKNoBmim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82104</v>
      </c>
      <c r="D6" s="33">
        <f t="shared" si="3"/>
        <v>46</v>
      </c>
      <c r="E6" s="33">
        <f t="shared" si="3"/>
        <v>17</v>
      </c>
      <c r="F6" s="33">
        <f t="shared" si="3"/>
        <v>1</v>
      </c>
      <c r="G6" s="33">
        <f t="shared" si="3"/>
        <v>0</v>
      </c>
      <c r="H6" s="33" t="str">
        <f t="shared" si="3"/>
        <v>茨城県　下妻市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56.63</v>
      </c>
      <c r="P6" s="34">
        <f t="shared" si="3"/>
        <v>31.91</v>
      </c>
      <c r="Q6" s="34">
        <f t="shared" si="3"/>
        <v>99.44</v>
      </c>
      <c r="R6" s="34">
        <f t="shared" si="3"/>
        <v>3190</v>
      </c>
      <c r="S6" s="34">
        <f t="shared" si="3"/>
        <v>43095</v>
      </c>
      <c r="T6" s="34">
        <f t="shared" si="3"/>
        <v>80.88</v>
      </c>
      <c r="U6" s="34">
        <f t="shared" si="3"/>
        <v>532.83000000000004</v>
      </c>
      <c r="V6" s="34">
        <f t="shared" si="3"/>
        <v>13717</v>
      </c>
      <c r="W6" s="34">
        <f t="shared" si="3"/>
        <v>5.33</v>
      </c>
      <c r="X6" s="34">
        <f t="shared" si="3"/>
        <v>2573.5500000000002</v>
      </c>
      <c r="Y6" s="35" t="str">
        <f>IF(Y7="",NA(),Y7)</f>
        <v>-</v>
      </c>
      <c r="Z6" s="35" t="str">
        <f t="shared" ref="Z6:AH6" si="4">IF(Z7="",NA(),Z7)</f>
        <v>-</v>
      </c>
      <c r="AA6" s="35" t="str">
        <f t="shared" si="4"/>
        <v>-</v>
      </c>
      <c r="AB6" s="35" t="str">
        <f t="shared" si="4"/>
        <v>-</v>
      </c>
      <c r="AC6" s="35">
        <f t="shared" si="4"/>
        <v>105.55</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32.04</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470.26</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61.15</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267.06</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67.09</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2.78</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0.53</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82104</v>
      </c>
      <c r="D7" s="37">
        <v>46</v>
      </c>
      <c r="E7" s="37">
        <v>17</v>
      </c>
      <c r="F7" s="37">
        <v>1</v>
      </c>
      <c r="G7" s="37">
        <v>0</v>
      </c>
      <c r="H7" s="37" t="s">
        <v>96</v>
      </c>
      <c r="I7" s="37" t="s">
        <v>97</v>
      </c>
      <c r="J7" s="37" t="s">
        <v>98</v>
      </c>
      <c r="K7" s="37" t="s">
        <v>99</v>
      </c>
      <c r="L7" s="37" t="s">
        <v>100</v>
      </c>
      <c r="M7" s="37" t="s">
        <v>101</v>
      </c>
      <c r="N7" s="38" t="s">
        <v>102</v>
      </c>
      <c r="O7" s="38">
        <v>56.63</v>
      </c>
      <c r="P7" s="38">
        <v>31.91</v>
      </c>
      <c r="Q7" s="38">
        <v>99.44</v>
      </c>
      <c r="R7" s="38">
        <v>3190</v>
      </c>
      <c r="S7" s="38">
        <v>43095</v>
      </c>
      <c r="T7" s="38">
        <v>80.88</v>
      </c>
      <c r="U7" s="38">
        <v>532.83000000000004</v>
      </c>
      <c r="V7" s="38">
        <v>13717</v>
      </c>
      <c r="W7" s="38">
        <v>5.33</v>
      </c>
      <c r="X7" s="38">
        <v>2573.5500000000002</v>
      </c>
      <c r="Y7" s="38" t="s">
        <v>102</v>
      </c>
      <c r="Z7" s="38" t="s">
        <v>102</v>
      </c>
      <c r="AA7" s="38" t="s">
        <v>102</v>
      </c>
      <c r="AB7" s="38" t="s">
        <v>102</v>
      </c>
      <c r="AC7" s="38">
        <v>105.55</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32.04</v>
      </c>
      <c r="AZ7" s="38" t="s">
        <v>102</v>
      </c>
      <c r="BA7" s="38" t="s">
        <v>102</v>
      </c>
      <c r="BB7" s="38" t="s">
        <v>102</v>
      </c>
      <c r="BC7" s="38" t="s">
        <v>102</v>
      </c>
      <c r="BD7" s="38">
        <v>40.67</v>
      </c>
      <c r="BE7" s="38">
        <v>67.52</v>
      </c>
      <c r="BF7" s="38" t="s">
        <v>102</v>
      </c>
      <c r="BG7" s="38" t="s">
        <v>102</v>
      </c>
      <c r="BH7" s="38" t="s">
        <v>102</v>
      </c>
      <c r="BI7" s="38" t="s">
        <v>102</v>
      </c>
      <c r="BJ7" s="38">
        <v>470.26</v>
      </c>
      <c r="BK7" s="38" t="s">
        <v>102</v>
      </c>
      <c r="BL7" s="38" t="s">
        <v>102</v>
      </c>
      <c r="BM7" s="38" t="s">
        <v>102</v>
      </c>
      <c r="BN7" s="38" t="s">
        <v>102</v>
      </c>
      <c r="BO7" s="38">
        <v>1050.51</v>
      </c>
      <c r="BP7" s="38">
        <v>705.21</v>
      </c>
      <c r="BQ7" s="38" t="s">
        <v>102</v>
      </c>
      <c r="BR7" s="38" t="s">
        <v>102</v>
      </c>
      <c r="BS7" s="38" t="s">
        <v>102</v>
      </c>
      <c r="BT7" s="38" t="s">
        <v>102</v>
      </c>
      <c r="BU7" s="38">
        <v>61.15</v>
      </c>
      <c r="BV7" s="38" t="s">
        <v>102</v>
      </c>
      <c r="BW7" s="38" t="s">
        <v>102</v>
      </c>
      <c r="BX7" s="38" t="s">
        <v>102</v>
      </c>
      <c r="BY7" s="38" t="s">
        <v>102</v>
      </c>
      <c r="BZ7" s="38">
        <v>82.65</v>
      </c>
      <c r="CA7" s="38">
        <v>98.96</v>
      </c>
      <c r="CB7" s="38" t="s">
        <v>102</v>
      </c>
      <c r="CC7" s="38" t="s">
        <v>102</v>
      </c>
      <c r="CD7" s="38" t="s">
        <v>102</v>
      </c>
      <c r="CE7" s="38" t="s">
        <v>102</v>
      </c>
      <c r="CF7" s="38">
        <v>267.06</v>
      </c>
      <c r="CG7" s="38" t="s">
        <v>102</v>
      </c>
      <c r="CH7" s="38" t="s">
        <v>102</v>
      </c>
      <c r="CI7" s="38" t="s">
        <v>102</v>
      </c>
      <c r="CJ7" s="38" t="s">
        <v>102</v>
      </c>
      <c r="CK7" s="38">
        <v>186.3</v>
      </c>
      <c r="CL7" s="38">
        <v>134.52000000000001</v>
      </c>
      <c r="CM7" s="38" t="s">
        <v>102</v>
      </c>
      <c r="CN7" s="38" t="s">
        <v>102</v>
      </c>
      <c r="CO7" s="38" t="s">
        <v>102</v>
      </c>
      <c r="CP7" s="38" t="s">
        <v>102</v>
      </c>
      <c r="CQ7" s="38" t="s">
        <v>102</v>
      </c>
      <c r="CR7" s="38" t="s">
        <v>102</v>
      </c>
      <c r="CS7" s="38" t="s">
        <v>102</v>
      </c>
      <c r="CT7" s="38" t="s">
        <v>102</v>
      </c>
      <c r="CU7" s="38" t="s">
        <v>102</v>
      </c>
      <c r="CV7" s="38">
        <v>50.53</v>
      </c>
      <c r="CW7" s="38">
        <v>59.57</v>
      </c>
      <c r="CX7" s="38" t="s">
        <v>102</v>
      </c>
      <c r="CY7" s="38" t="s">
        <v>102</v>
      </c>
      <c r="CZ7" s="38" t="s">
        <v>102</v>
      </c>
      <c r="DA7" s="38" t="s">
        <v>102</v>
      </c>
      <c r="DB7" s="38">
        <v>67.09</v>
      </c>
      <c r="DC7" s="38" t="s">
        <v>102</v>
      </c>
      <c r="DD7" s="38" t="s">
        <v>102</v>
      </c>
      <c r="DE7" s="38" t="s">
        <v>102</v>
      </c>
      <c r="DF7" s="38" t="s">
        <v>102</v>
      </c>
      <c r="DG7" s="38">
        <v>82.08</v>
      </c>
      <c r="DH7" s="38">
        <v>95.57</v>
      </c>
      <c r="DI7" s="38" t="s">
        <v>102</v>
      </c>
      <c r="DJ7" s="38" t="s">
        <v>102</v>
      </c>
      <c r="DK7" s="38" t="s">
        <v>102</v>
      </c>
      <c r="DL7" s="38" t="s">
        <v>102</v>
      </c>
      <c r="DM7" s="38">
        <v>2.78</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0.53</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2022-01-14T06:20:02Z</cp:lastPrinted>
  <dcterms:created xsi:type="dcterms:W3CDTF">2021-12-03T07:08:19Z</dcterms:created>
  <dcterms:modified xsi:type="dcterms:W3CDTF">2022-02-14T06:27:56Z</dcterms:modified>
  <cp:category/>
</cp:coreProperties>
</file>