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35 経営\17 公営企業に係る「経営比較分析表」の分析等について\令和3年度（令和2年度）決算\提出\"/>
    </mc:Choice>
  </mc:AlternateContent>
  <workbookProtection workbookAlgorithmName="SHA-512" workbookHashValue="8Pc7tUvYtI8vbTJn5gXCWSWXI94ASjKgJUAvhGXwl2QhVqStLlSpxqccRTJvkQS9d5NG1qQO8Di6poy5OtOI4w==" workbookSaltValue="FIzfS0DaGSbl1hutb4no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<sst xmlns="http://schemas.openxmlformats.org/spreadsheetml/2006/main" count="319" uniqueCount="115">
  <si>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</si>
  <si>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</si>
  <si>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</si>
  <si>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</si>
  <si>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</si>
  <si>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</si>
  <si>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</si>
  <si>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</si>
  <si>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</si>
  <si>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</si>
  <si>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</si>
  <si>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</si>
  <si>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</si>
  <si>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</si>
  <si>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</si>
  <si>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</si>
  <si>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</si>
  <si>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</si>
  <si>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</si>
  <si>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</si>
  <si>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</si>
  <si>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</si>
  <si>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</si>
  <si>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</si>
  <si>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</si>
  <si>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</si>
  <si>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</si>
  <si>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</si>
  <si>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</si>
  <si>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</si>
  <si>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</si>
  <si>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</si>
  <si>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</si>
  <si>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</si>
  <si>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</si>
  <si>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</si>
  <si>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</si>
  <si>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</si>
  <si>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</si>
  <si>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</si>
  <si>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</si>
  <si>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</si>
  <si>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</si>
  <si>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</si>
  <si>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</si>
  <si>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</si>
  <si>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</si>
  <si>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</si>
  <si>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</si>
  <si>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</si>
  <si>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</si>
  <si>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</si>
  <si>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</si>
  <si>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</si>
  <si>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</si>
  <si>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</si>
  <si>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</si>
  <si>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</si>
  <si>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</si>
  <si>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</si>
  <si>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</si>
  <si>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</si>
  <si>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</si>
  <si>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</si>
  <si>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</si>
  <si>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</si>
  <si>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</si>
  <si>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</si>
  <si>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</si>
  <si>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</si>
  <si>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</si>
  <si>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</si>
  <si>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</si>
  <si>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</si>
  <si>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</si>
  <si>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</si>
  <si>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</si>
  <si>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</si>
  <si>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</si>
  <si>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</si>
  <si>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</si>
  <si>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</si>
  <si>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</si>
  <si>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</si>
  <si>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</si>
  <si>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</si>
  <si>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</si>
  <si>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</si>
  <si>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</si>
  <si>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</si>
  <si>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</si>
  <si>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</si>
  <si>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</si>
  <si>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</si>
  <si>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</si>
  <si>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</si>
  <si>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</si>
  <si>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</si>
  <si>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</si>
  <si>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</si>
  <si>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</si>
  <si>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</si>
  <si>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</si>
  <si>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</si>
  <si>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</si>
  <si>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</si>
  <si>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</si>
  <si>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</si>
  <si>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</si>
  <si>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</si>
  <si>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</si>
  <si>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</si>
  <si>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①経営収支比率は100％を超え，類似団体平均を上回っているが，収益の大半が一般会計からの補助金である。使用料収入の確保と維持管理費の抑制による経営改善に努めていく。
②累積欠損金比率は0.00％であるが，一般会計補助金により維持出来ている状況である。
③流動比率は，15.90％と類似団体平均を下回っている。流動資産である使用料収入の確保に取り組み，比率の改善に努めていく。
④企業債残高対事業規模比率は，企業債償還金が全額一般会計補助金により賄われており，比率は産出されていない。
④ 経費回収率は，21.53％と類似団体平均を大きく下回り，使用料で回収すべき経費を使用料で賄えていない状況である。使用料収入の確保と計画的な修繕等による汚水処理費の平準化により，比率の改善に努めていく。
⑥汚水処理原価は，653.77％と類似団体平均を大きく上回っている。経費回収率と同様に，収支両面から経営改善を図り，比率の改善に努めていく。
⑦施設利用率は，37.50％と類似団体平均を下回っている。戸別訪問などの普及活動により，水洗化率の向上を図る。</t>
    <phoneticPr fontId="4"/>
  </si>
  <si>
    <t>①有形固定資産減価償却率は，令和２年から法適用企業となったため，減価償却累計額が小さく，比率は5.75％と類似団体より低い数値となっている。今後は，資産の償却により減価償却が進んでいくため，最適整備構想を策定して，計画的な施設の改築・更新に努めていく。
②管渠老朽化率は，法定耐用年数を経過した管渠がないため0.00％となっているが，耐用年数の到来を見据え，最適整備構想を策定し，それに基づき計画的な改築・更新を進める必要がある。
③管渠改善率は，令和2年度に更新した管渠がないため0.00％となっている。今後は老朽管渠の調査・点検を行い，最適整備構想を策定して，必要に応じて改築・更新を進めて行く。</t>
    <phoneticPr fontId="4"/>
  </si>
  <si>
    <t xml:space="preserve">　経営の健全性および効率性に関する指標から，当市農業集落排水事業の経営は，厳しい環境にあると言える。
　また，人口減少により，今後，有収水量の減少，使用料収入の減少が懸念され，一般会計補助金に依存する経営状況の改善が課題となっている。
　このため，経年劣化による施設の修繕費用の増加，将来的には，改築・更新に伴う財源の確保に向けて，効率的な施設の運営，適正な使用料金の検討が必要である。
　また，経営の安定化，施設の最適化を図るため，広域化・共同化計画により農業集落排水の公共下水道への編入も視野に入れて，今後の事業展開を検討していく。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</si>
</sst>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A4-4536-AD7C-3BB28C843F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A1A4-4536-AD7C-3BB28C843F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37.5</c:v>
                </c:pt>
              </c:numCache>
            </c:numRef>
          </c:val>
          <c:extLst>
            <c:ext xmlns:c16="http://schemas.microsoft.com/office/drawing/2014/chart" uri="{C3380CC4-5D6E-409C-BE32-E72D297353CC}">
              <c16:uniqueId val="{00000000-6E89-4CBA-8411-D656211B17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6E89-4CBA-8411-D656211B17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74.459999999999994</c:v>
                </c:pt>
              </c:numCache>
            </c:numRef>
          </c:val>
          <c:extLst>
            <c:ext xmlns:c16="http://schemas.microsoft.com/office/drawing/2014/chart" uri="{C3380CC4-5D6E-409C-BE32-E72D297353CC}">
              <c16:uniqueId val="{00000000-FCE7-41DC-B2EE-752601A05E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FCE7-41DC-B2EE-752601A05E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126.88</c:v>
                </c:pt>
              </c:numCache>
            </c:numRef>
          </c:val>
          <c:extLst>
            <c:ext xmlns:c16="http://schemas.microsoft.com/office/drawing/2014/chart" uri="{C3380CC4-5D6E-409C-BE32-E72D297353CC}">
              <c16:uniqueId val="{00000000-38DE-4B1E-B739-810AD360D9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38DE-4B1E-B739-810AD360D9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5.75</c:v>
                </c:pt>
              </c:numCache>
            </c:numRef>
          </c:val>
          <c:extLst>
            <c:ext xmlns:c16="http://schemas.microsoft.com/office/drawing/2014/chart" uri="{C3380CC4-5D6E-409C-BE32-E72D297353CC}">
              <c16:uniqueId val="{00000000-38EC-4BCD-B1F3-7823CB5F6B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38EC-4BCD-B1F3-7823CB5F6B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DF6-4891-BAE7-484B881F90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DF6-4891-BAE7-484B881F90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5F-40DC-B2AD-D982F70569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A5F-40DC-B2AD-D982F70569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15.9</c:v>
                </c:pt>
              </c:numCache>
            </c:numRef>
          </c:val>
          <c:extLst>
            <c:ext xmlns:c16="http://schemas.microsoft.com/office/drawing/2014/chart" uri="{C3380CC4-5D6E-409C-BE32-E72D297353CC}">
              <c16:uniqueId val="{00000000-3E9A-426C-8371-73E2FD1CB7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3E9A-426C-8371-73E2FD1CB7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67-4439-9C20-4FD05ACEDB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1967-4439-9C20-4FD05ACEDB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21.53</c:v>
                </c:pt>
              </c:numCache>
            </c:numRef>
          </c:val>
          <c:extLst>
            <c:ext xmlns:c16="http://schemas.microsoft.com/office/drawing/2014/chart" uri="{C3380CC4-5D6E-409C-BE32-E72D297353CC}">
              <c16:uniqueId val="{00000000-48A9-487C-B519-99AC66778E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48A9-487C-B519-99AC66778E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653.77</c:v>
                </c:pt>
              </c:numCache>
            </c:numRef>
          </c:val>
          <c:extLst>
            <c:ext xmlns:c16="http://schemas.microsoft.com/office/drawing/2014/chart" uri="{C3380CC4-5D6E-409C-BE32-E72D297353CC}">
              <c16:uniqueId val="{00000000-B287-4232-AD41-BCE9D267FF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287-4232-AD41-BCE9D267FF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龍ケ崎市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76590</v>
      </c>
      <c r="AM8" s="69"/>
      <c r="AN8" s="69"/>
      <c r="AO8" s="69"/>
      <c r="AP8" s="69"/>
      <c r="AQ8" s="69"/>
      <c r="AR8" s="69"/>
      <c r="AS8" s="69"/>
      <c r="AT8" s="68">
        <f>データ!T6</f>
        <v>78.59</v>
      </c>
      <c r="AU8" s="68"/>
      <c r="AV8" s="68"/>
      <c r="AW8" s="68"/>
      <c r="AX8" s="68"/>
      <c r="AY8" s="68"/>
      <c r="AZ8" s="68"/>
      <c r="BA8" s="68"/>
      <c r="BB8" s="68">
        <f>データ!U6</f>
        <v>974.55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42.71</v>
      </c>
      <c r="J10" s="68"/>
      <c r="K10" s="68"/>
      <c r="L10" s="68"/>
      <c r="M10" s="68"/>
      <c r="N10" s="68"/>
      <c r="O10" s="68"/>
      <c r="P10" s="68">
        <f>データ!P6</f>
        <v>0.54</v>
      </c>
      <c r="Q10" s="68"/>
      <c r="R10" s="68"/>
      <c r="S10" s="68"/>
      <c r="T10" s="68"/>
      <c r="U10" s="68"/>
      <c r="V10" s="68"/>
      <c r="W10" s="68">
        <f>データ!Q6</f>
        <v>84.74</v>
      </c>
      <c r="X10" s="68"/>
      <c r="Y10" s="68"/>
      <c r="Z10" s="68"/>
      <c r="AA10" s="68"/>
      <c r="AB10" s="68"/>
      <c r="AC10" s="68"/>
      <c r="AD10" s="69">
        <f>データ!R6</f>
        <v>2941</v>
      </c>
      <c r="AE10" s="69"/>
      <c r="AF10" s="69"/>
      <c r="AG10" s="69"/>
      <c r="AH10" s="69"/>
      <c r="AI10" s="69"/>
      <c r="AJ10" s="69"/>
      <c r="AK10" s="2"/>
      <c r="AL10" s="69">
        <f>データ!V6</f>
        <v>415</v>
      </c>
      <c r="AM10" s="69"/>
      <c r="AN10" s="69"/>
      <c r="AO10" s="69"/>
      <c r="AP10" s="69"/>
      <c r="AQ10" s="69"/>
      <c r="AR10" s="69"/>
      <c r="AS10" s="69"/>
      <c r="AT10" s="68">
        <f>データ!W6</f>
        <v>0.49</v>
      </c>
      <c r="AU10" s="68"/>
      <c r="AV10" s="68"/>
      <c r="AW10" s="68"/>
      <c r="AX10" s="68"/>
      <c r="AY10" s="68"/>
      <c r="AZ10" s="68"/>
      <c r="BA10" s="68"/>
      <c r="BB10" s="68">
        <f>データ!X6</f>
        <v>846.94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MfMTUVFRzoQNTdPlPmcFN6FmwOczKfImReG8MzC3zxF63ymh4J3J+jMPO3sq/AyXHQh7lST5ZyX2QuN9ZPjQ8Q==" saltValue="D3PFEjsNoNNmbZp4IcUU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82082</v>
      </c>
      <c r="D6" s="33">
        <f t="shared" si="3"/>
        <v>46</v>
      </c>
      <c r="E6" s="33">
        <f t="shared" si="3"/>
        <v>17</v>
      </c>
      <c r="F6" s="33">
        <f t="shared" si="3"/>
        <v>5</v>
      </c>
      <c r="G6" s="33">
        <f t="shared" si="3"/>
        <v>0</v>
      </c>
      <c r="H6" s="33" t="str">
        <f t="shared" si="3"/>
        <v>茨城県　龍ケ崎市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42.71</v>
      </c>
      <c r="P6" s="34">
        <f t="shared" si="3"/>
        <v>0.54</v>
      </c>
      <c r="Q6" s="34">
        <f t="shared" si="3"/>
        <v>84.74</v>
      </c>
      <c r="R6" s="34">
        <f t="shared" si="3"/>
        <v>2941</v>
      </c>
      <c r="S6" s="34">
        <f t="shared" si="3"/>
        <v>76590</v>
      </c>
      <c r="T6" s="34">
        <f t="shared" si="3"/>
        <v>78.59</v>
      </c>
      <c r="U6" s="34">
        <f t="shared" si="3"/>
        <v>974.55</v>
      </c>
      <c r="V6" s="34">
        <f t="shared" si="3"/>
        <v>415</v>
      </c>
      <c r="W6" s="34">
        <f t="shared" si="3"/>
        <v>0.49</v>
      </c>
      <c r="X6" s="34">
        <f t="shared" si="3"/>
        <v>846.94</v>
      </c>
      <c r="Y6" s="35" t="str">
        <f>IF(Y7="",NA(),Y7)</f>
        <v>-</v>
      </c>
      <c r="Z6" s="35" t="str">
        <f t="shared" ref="Z6:AH6" si="4">IF(Z7="",NA(),Z7)</f>
        <v>-</v>
      </c>
      <c r="AA6" s="35" t="str">
        <f t="shared" si="4"/>
        <v>-</v>
      </c>
      <c r="AB6" s="35" t="str">
        <f t="shared" si="4"/>
        <v>-</v>
      </c>
      <c r="AC6" s="35">
        <f t="shared" si="4"/>
        <v>126.88</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15.9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21.53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653.77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37.5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74.459999999999994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5.75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82082</v>
      </c>
      <c r="D7" s="37">
        <v>46</v>
      </c>
      <c r="E7" s="37">
        <v>17</v>
      </c>
      <c r="F7" s="37">
        <v>5</v>
      </c>
      <c r="G7" s="37">
        <v>0</v>
      </c>
      <c r="H7" s="37" t="s">
        <v>95</v>
      </c>
      <c r="I7" s="37" t="s">
        <v>96</v>
      </c>
      <c r="J7" s="37" t="s">
        <v>97</v>
      </c>
      <c r="K7" s="37" t="s">
        <v>98</v>
      </c>
      <c r="L7" s="37" t="s">
        <v>99</v>
      </c>
      <c r="M7" s="37" t="s">
        <v>100</v>
      </c>
      <c r="N7" s="38" t="s">
        <v>101</v>
      </c>
      <c r="O7" s="38">
        <v>42.71</v>
      </c>
      <c r="P7" s="38">
        <v>0.54</v>
      </c>
      <c r="Q7" s="38">
        <v>84.74</v>
      </c>
      <c r="R7" s="38">
        <v>2941</v>
      </c>
      <c r="S7" s="38">
        <v>76590</v>
      </c>
      <c r="T7" s="38">
        <v>78.59</v>
      </c>
      <c r="U7" s="38">
        <v>974.55</v>
      </c>
      <c r="V7" s="38">
        <v>415</v>
      </c>
      <c r="W7" s="38">
        <v>0.49</v>
      </c>
      <c r="X7" s="38">
        <v>846.94</v>
      </c>
      <c r="Y7" s="38" t="s">
        <v>101</v>
      </c>
      <c r="Z7" s="38" t="s">
        <v>101</v>
      </c>
      <c r="AA7" s="38" t="s">
        <v>101</v>
      </c>
      <c r="AB7" s="38" t="s">
        <v>101</v>
      </c>
      <c r="AC7" s="38">
        <v>126.88</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15.9</v>
      </c>
      <c r="AZ7" s="38" t="s">
        <v>101</v>
      </c>
      <c r="BA7" s="38" t="s">
        <v>101</v>
      </c>
      <c r="BB7" s="38" t="s">
        <v>101</v>
      </c>
      <c r="BC7" s="38" t="s">
        <v>101</v>
      </c>
      <c r="BD7" s="38">
        <v>29.13</v>
      </c>
      <c r="BE7" s="38">
        <v>32.799999999999997</v>
      </c>
      <c r="BF7" s="38" t="s">
        <v>101</v>
      </c>
      <c r="BG7" s="38" t="s">
        <v>101</v>
      </c>
      <c r="BH7" s="38" t="s">
        <v>101</v>
      </c>
      <c r="BI7" s="38" t="s">
        <v>101</v>
      </c>
      <c r="BJ7" s="38">
        <v>0</v>
      </c>
      <c r="BK7" s="38" t="s">
        <v>101</v>
      </c>
      <c r="BL7" s="38" t="s">
        <v>101</v>
      </c>
      <c r="BM7" s="38" t="s">
        <v>101</v>
      </c>
      <c r="BN7" s="38" t="s">
        <v>101</v>
      </c>
      <c r="BO7" s="38">
        <v>867.83</v>
      </c>
      <c r="BP7" s="38">
        <v>832.52</v>
      </c>
      <c r="BQ7" s="38" t="s">
        <v>101</v>
      </c>
      <c r="BR7" s="38" t="s">
        <v>101</v>
      </c>
      <c r="BS7" s="38" t="s">
        <v>101</v>
      </c>
      <c r="BT7" s="38" t="s">
        <v>101</v>
      </c>
      <c r="BU7" s="38">
        <v>21.53</v>
      </c>
      <c r="BV7" s="38" t="s">
        <v>101</v>
      </c>
      <c r="BW7" s="38" t="s">
        <v>101</v>
      </c>
      <c r="BX7" s="38" t="s">
        <v>101</v>
      </c>
      <c r="BY7" s="38" t="s">
        <v>101</v>
      </c>
      <c r="BZ7" s="38">
        <v>57.08</v>
      </c>
      <c r="CA7" s="38">
        <v>60.94</v>
      </c>
      <c r="CB7" s="38" t="s">
        <v>101</v>
      </c>
      <c r="CC7" s="38" t="s">
        <v>101</v>
      </c>
      <c r="CD7" s="38" t="s">
        <v>101</v>
      </c>
      <c r="CE7" s="38" t="s">
        <v>101</v>
      </c>
      <c r="CF7" s="38">
        <v>653.77</v>
      </c>
      <c r="CG7" s="38" t="s">
        <v>101</v>
      </c>
      <c r="CH7" s="38" t="s">
        <v>101</v>
      </c>
      <c r="CI7" s="38" t="s">
        <v>101</v>
      </c>
      <c r="CJ7" s="38" t="s">
        <v>101</v>
      </c>
      <c r="CK7" s="38">
        <v>274.99</v>
      </c>
      <c r="CL7" s="38">
        <v>253.04</v>
      </c>
      <c r="CM7" s="38" t="s">
        <v>101</v>
      </c>
      <c r="CN7" s="38" t="s">
        <v>101</v>
      </c>
      <c r="CO7" s="38" t="s">
        <v>101</v>
      </c>
      <c r="CP7" s="38" t="s">
        <v>101</v>
      </c>
      <c r="CQ7" s="38">
        <v>37.5</v>
      </c>
      <c r="CR7" s="38" t="s">
        <v>101</v>
      </c>
      <c r="CS7" s="38" t="s">
        <v>101</v>
      </c>
      <c r="CT7" s="38" t="s">
        <v>101</v>
      </c>
      <c r="CU7" s="38" t="s">
        <v>101</v>
      </c>
      <c r="CV7" s="38">
        <v>54.83</v>
      </c>
      <c r="CW7" s="38">
        <v>54.84</v>
      </c>
      <c r="CX7" s="38" t="s">
        <v>101</v>
      </c>
      <c r="CY7" s="38" t="s">
        <v>101</v>
      </c>
      <c r="CZ7" s="38" t="s">
        <v>101</v>
      </c>
      <c r="DA7" s="38" t="s">
        <v>101</v>
      </c>
      <c r="DB7" s="38">
        <v>74.459999999999994</v>
      </c>
      <c r="DC7" s="38" t="s">
        <v>101</v>
      </c>
      <c r="DD7" s="38" t="s">
        <v>101</v>
      </c>
      <c r="DE7" s="38" t="s">
        <v>101</v>
      </c>
      <c r="DF7" s="38" t="s">
        <v>101</v>
      </c>
      <c r="DG7" s="38">
        <v>84.7</v>
      </c>
      <c r="DH7" s="38">
        <v>86.6</v>
      </c>
      <c r="DI7" s="38" t="s">
        <v>101</v>
      </c>
      <c r="DJ7" s="38" t="s">
        <v>101</v>
      </c>
      <c r="DK7" s="38" t="s">
        <v>101</v>
      </c>
      <c r="DL7" s="38" t="s">
        <v>101</v>
      </c>
      <c r="DM7" s="38">
        <v>5.75</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2022-01-27T01:09:11Z</cp:lastPrinted>
  <dcterms:created xsi:type="dcterms:W3CDTF">2021-12-03T07:30:03Z</dcterms:created>
  <dcterms:modified xsi:type="dcterms:W3CDTF">2022-01-31T06:15:37Z</dcterms:modified>
  <cp:category/>
</cp:coreProperties>
</file>