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MKcaUh7zKLL6B9YwCpVQjcPb0uqAi0PZ5HuYYhtS504UExg4MtmmBv1mhZzYFASxfDQHshokY4eWDWE86uNNHg==" workbookSaltValue="kXBXOlXSL+u2IXvKwXk2/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<sst xmlns="http://schemas.openxmlformats.org/spreadsheetml/2006/main" count="299" uniqueCount="118">
  <si>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</si>
  <si>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</si>
  <si>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</si>
  <si>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</si>
  <si>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</si>
  <si>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</si>
  <si>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</si>
  <si>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</si>
  <si>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</si>
  <si>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</si>
  <si>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</si>
  <si>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</si>
  <si>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</si>
  <si>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</si>
  <si>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</si>
  <si>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</si>
  <si>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</si>
  <si>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</si>
  <si>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</si>
  <si>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</si>
  <si>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</si>
  <si>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</si>
  <si>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</si>
  <si>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</si>
  <si>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</si>
  <si>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</si>
  <si>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</si>
  <si>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</si>
  <si>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</si>
  <si>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</si>
  <si>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</si>
  <si>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</si>
  <si>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</si>
  <si>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</si>
  <si>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</si>
  <si>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</si>
  <si>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</si>
  <si>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</si>
  <si>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</si>
  <si>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</si>
  <si>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</si>
  <si>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</si>
  <si>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</si>
  <si>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</si>
  <si>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</si>
  <si>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</si>
  <si>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</si>
  <si>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</si>
  <si>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</si>
  <si>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</si>
  <si>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</si>
  <si>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</si>
  <si>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</si>
  <si>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</si>
  <si>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</si>
  <si>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</si>
  <si>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</si>
  <si>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</si>
  <si>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</si>
  <si>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</si>
  <si>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</si>
  <si>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</si>
  <si>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</si>
  <si>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</si>
  <si>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</si>
  <si>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</si>
  <si>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</si>
  <si>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</si>
  <si>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</si>
  <si>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</si>
  <si>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</si>
  <si>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</si>
  <si>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</si>
  <si>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</si>
  <si>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</si>
  <si>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</si>
  <si>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</si>
  <si>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</si>
  <si>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</si>
  <si>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</si>
  <si>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</si>
  <si>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</si>
  <si>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</si>
  <si>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</si>
  <si>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</si>
  <si>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</si>
  <si>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</si>
  <si>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</si>
  <si>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</si>
  <si>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</si>
  <si>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</si>
  <si>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</si>
  <si>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</si>
  <si>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</si>
  <si>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</si>
  <si>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</si>
  <si>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</si>
  <si>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</si>
  <si>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</si>
  <si>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</si>
  <si>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</si>
  <si>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</si>
  <si>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</si>
  <si>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</si>
  <si>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</si>
  <si>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</si>
  <si>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</si>
  <si>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</si>
  <si>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</si>
  <si>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</si>
  <si>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</si>
  <si>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</si>
  <si>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</si>
  <si>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</si>
  <si>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</si>
  <si>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令和2年度から法適用企業となったため、減価償却累計額が小さく、比率は類似団体より低い数値となっている。今後は、資産の償却により減価償却が進んでいくため、ストックマネジメント計画に基づき、計画的な施設の改築・更新に努めていく。
　管渠老朽化比率は、法定耐用年数を経過した管渠がないため算出されていない。また、管渠改善率は、令和3年度に更新した管渠がないため算出されていない。今後はストックマネジメント計画に基づき、耐用年数の到来を見据え、老朽管渠の調査・点検を行い、計画的な改築・更新を進めて行く。</t>
    <rPh sb="18" eb="19">
      <t>ド</t>
    </rPh>
    <rPh sb="155" eb="157">
      <t>サンシュツ</t>
    </rPh>
    <phoneticPr fontId="4"/>
  </si>
  <si>
    <r>
      <rPr>
        <sz val="11"/>
        <rFont val="ＭＳ ゴシック"/>
        <family val="3"/>
        <charset val="128"/>
      </rPr>
      <t>　経常収支比率は100％を超え、類似団体平均を上回っているが、一般会計からの繰入金によって比率が保たれている面があるため、引き続き使用料収入の確保と維持管理費の抑制に努め、一般会計からの繰入の縮減を図っていく。
　累積欠損金比率は、累積欠損金が発生していないため算出されていない。今後も営業収益の安定的な確保に努めていく。
　流動比率は、前年度比で流動資産である現金預金が減少し、流動負債のうち、建設改良費等の財源に充てるための企業債が増加した結果、比率が低下している。
　企業債残高対事業規模比率は、企業債の償還が順調に進んでいることや使用料収入の確保による増収もあり、減少傾向にある。引き続き、普及活動による使用料収入の確保や投資規模の適正化による企業債残高の縮減により比率の改善に努めていく。
　経費回収率は、使用料で回収するべき経費を使用料で賄えている状況である。今後も継続して、使用料収入の確保と汚水処理費の抑制に努めていく。</t>
    </r>
    <r>
      <rPr>
        <sz val="11"/>
        <color rgb="FFFF0000"/>
        <rFont val="ＭＳ ゴシック"/>
        <family val="3"/>
        <charset val="128"/>
      </rPr>
      <t xml:space="preserve">
　</t>
    </r>
    <r>
      <rPr>
        <sz val="11"/>
        <rFont val="ＭＳ ゴシック"/>
        <family val="3"/>
        <charset val="128"/>
      </rPr>
      <t>汚水処理原価は、類似団体平均を若干下回っており、効率的な汚水処理が実施されていると考えられる。引き続き、水洗化率の向上による有収水量の増加と、汚水処理費の抑制に取り組んでいく。</t>
    </r>
    <r>
      <rPr>
        <sz val="11"/>
        <color rgb="FFFF0000"/>
        <rFont val="ＭＳ ゴシック"/>
        <family val="3"/>
        <charset val="128"/>
      </rPr>
      <t xml:space="preserve">
　</t>
    </r>
    <r>
      <rPr>
        <sz val="11"/>
        <rFont val="ＭＳ ゴシック"/>
        <family val="3"/>
        <charset val="128"/>
      </rPr>
      <t>施設利用率は、流域下水道に接続しており、処理場を有していないため対象外である。
　水洗化率は、類似団体平均を若干上回っている。引き続き、広報や戸別訪問などの普及活動により、更なる水洗化率の向上に努めていく。</t>
    </r>
    <rPh sb="1" eb="7">
      <t>ケイジョウシュウシヒリツ</t>
    </rPh>
    <rPh sb="13" eb="14">
      <t>コ</t>
    </rPh>
    <rPh sb="16" eb="18">
      <t>ルイジ</t>
    </rPh>
    <rPh sb="18" eb="20">
      <t>ダンタイ</t>
    </rPh>
    <rPh sb="20" eb="22">
      <t>ヘイキン</t>
    </rPh>
    <rPh sb="23" eb="25">
      <t>ウワマワ</t>
    </rPh>
    <rPh sb="31" eb="35">
      <t>イッパンカイケイ</t>
    </rPh>
    <rPh sb="38" eb="40">
      <t>クリイレ</t>
    </rPh>
    <rPh sb="40" eb="41">
      <t>キン</t>
    </rPh>
    <rPh sb="45" eb="47">
      <t>ヒリツ</t>
    </rPh>
    <rPh sb="48" eb="49">
      <t>タモ</t>
    </rPh>
    <rPh sb="54" eb="55">
      <t>メン</t>
    </rPh>
    <rPh sb="61" eb="62">
      <t>ヒ</t>
    </rPh>
    <rPh sb="63" eb="64">
      <t>ツヅ</t>
    </rPh>
    <rPh sb="65" eb="70">
      <t>シヨウリョウシュウニュウ</t>
    </rPh>
    <rPh sb="71" eb="73">
      <t>カクホ</t>
    </rPh>
    <rPh sb="74" eb="79">
      <t>イジカンリヒ</t>
    </rPh>
    <rPh sb="80" eb="82">
      <t>ヨクセイ</t>
    </rPh>
    <rPh sb="83" eb="84">
      <t>ツト</t>
    </rPh>
    <rPh sb="86" eb="88">
      <t>イッパン</t>
    </rPh>
    <rPh sb="88" eb="90">
      <t>カイケイ</t>
    </rPh>
    <rPh sb="93" eb="95">
      <t>クリイレ</t>
    </rPh>
    <rPh sb="96" eb="98">
      <t>シュクゲン</t>
    </rPh>
    <rPh sb="99" eb="100">
      <t>ハカ</t>
    </rPh>
    <rPh sb="116" eb="118">
      <t>ルイセキ</t>
    </rPh>
    <rPh sb="118" eb="120">
      <t>ケッソン</t>
    </rPh>
    <rPh sb="120" eb="121">
      <t>キン</t>
    </rPh>
    <rPh sb="122" eb="124">
      <t>ハッセイ</t>
    </rPh>
    <rPh sb="131" eb="133">
      <t>サンシュツ</t>
    </rPh>
    <rPh sb="155" eb="156">
      <t>ツト</t>
    </rPh>
    <rPh sb="169" eb="173">
      <t>ゼンネンドヒ</t>
    </rPh>
    <rPh sb="174" eb="176">
      <t>リュウドウ</t>
    </rPh>
    <rPh sb="176" eb="178">
      <t>シサン</t>
    </rPh>
    <rPh sb="181" eb="183">
      <t>ゲンキン</t>
    </rPh>
    <rPh sb="183" eb="185">
      <t>ヨキン</t>
    </rPh>
    <rPh sb="186" eb="188">
      <t>ゲンショウ</t>
    </rPh>
    <rPh sb="190" eb="192">
      <t>リュウドウ</t>
    </rPh>
    <rPh sb="192" eb="194">
      <t>フサイ</t>
    </rPh>
    <rPh sb="198" eb="200">
      <t>ケンセツ</t>
    </rPh>
    <rPh sb="200" eb="202">
      <t>カイリョウ</t>
    </rPh>
    <rPh sb="202" eb="203">
      <t>ヒ</t>
    </rPh>
    <rPh sb="203" eb="204">
      <t>トウ</t>
    </rPh>
    <rPh sb="205" eb="207">
      <t>ザイゲン</t>
    </rPh>
    <rPh sb="208" eb="209">
      <t>ア</t>
    </rPh>
    <rPh sb="214" eb="216">
      <t>キギョウ</t>
    </rPh>
    <rPh sb="216" eb="217">
      <t>サイ</t>
    </rPh>
    <rPh sb="218" eb="220">
      <t>ゾウカ</t>
    </rPh>
    <rPh sb="222" eb="224">
      <t>ケッカ</t>
    </rPh>
    <rPh sb="225" eb="227">
      <t>ヒリツ</t>
    </rPh>
    <rPh sb="228" eb="230">
      <t>テイカ</t>
    </rPh>
    <rPh sb="237" eb="239">
      <t>キギョウ</t>
    </rPh>
    <rPh sb="239" eb="240">
      <t>サイ</t>
    </rPh>
    <rPh sb="240" eb="242">
      <t>ザンダカ</t>
    </rPh>
    <rPh sb="242" eb="243">
      <t>タイ</t>
    </rPh>
    <rPh sb="243" eb="245">
      <t>ジギョウ</t>
    </rPh>
    <rPh sb="245" eb="247">
      <t>キボ</t>
    </rPh>
    <rPh sb="247" eb="249">
      <t>ヒリツ</t>
    </rPh>
    <rPh sb="251" eb="253">
      <t>キギョウ</t>
    </rPh>
    <rPh sb="253" eb="254">
      <t>サイ</t>
    </rPh>
    <rPh sb="255" eb="257">
      <t>ショウカン</t>
    </rPh>
    <rPh sb="258" eb="260">
      <t>ジュンチョウ</t>
    </rPh>
    <rPh sb="261" eb="262">
      <t>スス</t>
    </rPh>
    <rPh sb="269" eb="272">
      <t>シヨウリョウ</t>
    </rPh>
    <rPh sb="272" eb="274">
      <t>シュウニュウ</t>
    </rPh>
    <rPh sb="275" eb="277">
      <t>カクホ</t>
    </rPh>
    <rPh sb="280" eb="282">
      <t>ゾウシュウ</t>
    </rPh>
    <rPh sb="286" eb="288">
      <t>ゲンショウ</t>
    </rPh>
    <rPh sb="288" eb="290">
      <t>ケイコウ</t>
    </rPh>
    <rPh sb="294" eb="295">
      <t>ヒ</t>
    </rPh>
    <rPh sb="296" eb="297">
      <t>ツヅ</t>
    </rPh>
    <rPh sb="472" eb="475">
      <t>スイセンカ</t>
    </rPh>
    <rPh sb="561" eb="563">
      <t>ヘイキン</t>
    </rPh>
    <rPh sb="564" eb="566">
      <t>ジャッカン</t>
    </rPh>
    <rPh sb="566" eb="568">
      <t>ウワマワ</t>
    </rPh>
    <phoneticPr fontId="4"/>
  </si>
  <si>
    <t>　経営の健全性及び効率性に関する指標から、当市の公共下水道事業の経営は、おおむね健全な状態であると言える。
　しかしながら、高齢化や人口減少による有収水量の減少、使用料収入の減少が懸念される中、資産の老朽化による施設の更新時期の到来を見据えると、厳しい財務状況となることが想定される。
　一般会計補助金に依存する経営状況からの改善に向けては、接続支援事業などの普及促進により水洗化率の向上と使用料収入の確保に努めるとともに、令和2年度に策定した経営戦略と実績との乖離を踏まえた見直しを進め、経営基盤の強化を図る。
　また、施設の老朽化による改築や更新費用の増加が見込まれるため、ストックマネジメント計画に基づき、計画的な改築・更新を進めることで、更新費用の平準化を図り、財源の確保に努めていく。</t>
    <rPh sb="62" eb="65">
      <t>コウレイカ</t>
    </rPh>
    <rPh sb="73" eb="75">
      <t>ユウシュウ</t>
    </rPh>
    <rPh sb="75" eb="77">
      <t>スイリョウ</t>
    </rPh>
    <rPh sb="78" eb="80">
      <t>ゲンショウ</t>
    </rPh>
    <rPh sb="171" eb="173">
      <t>セツゾク</t>
    </rPh>
    <rPh sb="173" eb="175">
      <t>シエン</t>
    </rPh>
    <rPh sb="175" eb="177">
      <t>ジギョウ</t>
    </rPh>
    <rPh sb="192" eb="194">
      <t>コウジョウ</t>
    </rPh>
    <rPh sb="212" eb="214">
      <t>レイワ</t>
    </rPh>
    <rPh sb="215" eb="217">
      <t>ネンド</t>
    </rPh>
    <rPh sb="218" eb="220">
      <t>サクテイ</t>
    </rPh>
    <rPh sb="222" eb="224">
      <t>ケイエイ</t>
    </rPh>
    <rPh sb="224" eb="226">
      <t>センリャク</t>
    </rPh>
    <rPh sb="227" eb="229">
      <t>ジッセキ</t>
    </rPh>
    <rPh sb="231" eb="233">
      <t>カイリ</t>
    </rPh>
    <rPh sb="234" eb="23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</si>
</sst>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61-4D40-8D18-9D5B283C5A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6661-4D40-8D18-9D5B283C5A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2-4041-9571-475B90425C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A42-4041-9571-475B90425C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92.84</c:v>
                </c:pt>
                <c:pt idx="4">
                  <c:v>93.63</c:v>
                </c:pt>
              </c:numCache>
            </c:numRef>
          </c:val>
          <c:extLst>
            <c:ext xmlns:c16="http://schemas.microsoft.com/office/drawing/2014/chart" uri="{C3380CC4-5D6E-409C-BE32-E72D297353CC}">
              <c16:uniqueId val="{00000000-C00E-4672-9AA9-D05EC1CD6C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C00E-4672-9AA9-D05EC1CD6C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116.83</c:v>
                </c:pt>
                <c:pt idx="4">
                  <c:v>113.67</c:v>
                </c:pt>
              </c:numCache>
            </c:numRef>
          </c:val>
          <c:extLst>
            <c:ext xmlns:c16="http://schemas.microsoft.com/office/drawing/2014/chart" uri="{C3380CC4-5D6E-409C-BE32-E72D297353CC}">
              <c16:uniqueId val="{00000000-91BF-4EFA-8B03-5F2FA86A6E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91BF-4EFA-8B03-5F2FA86A6E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4.18</c:v>
                </c:pt>
                <c:pt idx="4">
                  <c:v>8.44</c:v>
                </c:pt>
              </c:numCache>
            </c:numRef>
          </c:val>
          <c:extLst>
            <c:ext xmlns:c16="http://schemas.microsoft.com/office/drawing/2014/chart" uri="{C3380CC4-5D6E-409C-BE32-E72D297353CC}">
              <c16:uniqueId val="{00000000-3687-4B9D-9DAD-06CE7E509B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3687-4B9D-9DAD-06CE7E509B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B1-44ED-BAFD-6322D33E3A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7B1-44ED-BAFD-6322D33E3A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EA-466D-863F-98C3236C28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B6EA-466D-863F-98C3236C28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19.46</c:v>
                </c:pt>
                <c:pt idx="4">
                  <c:v>18.11</c:v>
                </c:pt>
              </c:numCache>
            </c:numRef>
          </c:val>
          <c:extLst>
            <c:ext xmlns:c16="http://schemas.microsoft.com/office/drawing/2014/chart" uri="{C3380CC4-5D6E-409C-BE32-E72D297353CC}">
              <c16:uniqueId val="{00000000-0384-443B-B0F5-315542B647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0384-443B-B0F5-315542B647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615.77</c:v>
                </c:pt>
                <c:pt idx="4">
                  <c:v>607.54</c:v>
                </c:pt>
              </c:numCache>
            </c:numRef>
          </c:val>
          <c:extLst>
            <c:ext xmlns:c16="http://schemas.microsoft.com/office/drawing/2014/chart" uri="{C3380CC4-5D6E-409C-BE32-E72D297353CC}">
              <c16:uniqueId val="{00000000-33D0-4149-BF38-6BDE6D021F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33D0-4149-BF38-6BDE6D021F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101.17</c:v>
                </c:pt>
              </c:numCache>
            </c:numRef>
          </c:val>
          <c:extLst>
            <c:ext xmlns:c16="http://schemas.microsoft.com/office/drawing/2014/chart" uri="{C3380CC4-5D6E-409C-BE32-E72D297353CC}">
              <c16:uniqueId val="{00000000-FC06-46C7-B718-07DDF4CFD8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FC06-46C7-B718-07DDF4CFD8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153.69</c:v>
                </c:pt>
                <c:pt idx="4">
                  <c:v>153.19999999999999</c:v>
                </c:pt>
              </c:numCache>
            </c:numRef>
          </c:val>
          <c:extLst>
            <c:ext xmlns:c16="http://schemas.microsoft.com/office/drawing/2014/chart" uri="{C3380CC4-5D6E-409C-BE32-E72D297353CC}">
              <c16:uniqueId val="{00000000-9F7B-4E0A-AC71-F2E209F5EF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9F7B-4E0A-AC71-F2E209F5EF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0" zoomScaleNormal="80" workbookViewId="0">
      <selection activeCell="S5" sqref="S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龍ケ崎市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76264</v>
      </c>
      <c r="AM8" s="42"/>
      <c r="AN8" s="42"/>
      <c r="AO8" s="42"/>
      <c r="AP8" s="42"/>
      <c r="AQ8" s="42"/>
      <c r="AR8" s="42"/>
      <c r="AS8" s="42"/>
      <c r="AT8" s="35">
        <f>データ!T6</f>
        <v>78.59</v>
      </c>
      <c r="AU8" s="35"/>
      <c r="AV8" s="35"/>
      <c r="AW8" s="35"/>
      <c r="AX8" s="35"/>
      <c r="AY8" s="35"/>
      <c r="AZ8" s="35"/>
      <c r="BA8" s="35"/>
      <c r="BB8" s="35">
        <f>データ!U6</f>
        <v>970.4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69.91</v>
      </c>
      <c r="J10" s="35"/>
      <c r="K10" s="35"/>
      <c r="L10" s="35"/>
      <c r="M10" s="35"/>
      <c r="N10" s="35"/>
      <c r="O10" s="35"/>
      <c r="P10" s="35">
        <f>データ!P6</f>
        <v>84.49</v>
      </c>
      <c r="Q10" s="35"/>
      <c r="R10" s="35"/>
      <c r="S10" s="35"/>
      <c r="T10" s="35"/>
      <c r="U10" s="35"/>
      <c r="V10" s="35"/>
      <c r="W10" s="35">
        <f>データ!Q6</f>
        <v>82.58</v>
      </c>
      <c r="X10" s="35"/>
      <c r="Y10" s="35"/>
      <c r="Z10" s="35"/>
      <c r="AA10" s="35"/>
      <c r="AB10" s="35"/>
      <c r="AC10" s="35"/>
      <c r="AD10" s="42">
        <f>データ!R6</f>
        <v>2849</v>
      </c>
      <c r="AE10" s="42"/>
      <c r="AF10" s="42"/>
      <c r="AG10" s="42"/>
      <c r="AH10" s="42"/>
      <c r="AI10" s="42"/>
      <c r="AJ10" s="42"/>
      <c r="AK10" s="2"/>
      <c r="AL10" s="42">
        <f>データ!V6</f>
        <v>64222</v>
      </c>
      <c r="AM10" s="42"/>
      <c r="AN10" s="42"/>
      <c r="AO10" s="42"/>
      <c r="AP10" s="42"/>
      <c r="AQ10" s="42"/>
      <c r="AR10" s="42"/>
      <c r="AS10" s="42"/>
      <c r="AT10" s="35">
        <f>データ!W6</f>
        <v>15.23</v>
      </c>
      <c r="AU10" s="35"/>
      <c r="AV10" s="35"/>
      <c r="AW10" s="35"/>
      <c r="AX10" s="35"/>
      <c r="AY10" s="35"/>
      <c r="AZ10" s="35"/>
      <c r="BA10" s="35"/>
      <c r="BB10" s="35">
        <f>データ!X6</f>
        <v>4216.8100000000004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h7WC0WS5sgpbIc4zJ8mEPUzqxstbaJuDl6xY3kkKXIy2kbTFXGThYEcjr3/KVmQmNOgYSMZllILDdSvDugoCw==" saltValue="ySSDDccU/Sl6EBGYnIIG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82082</v>
      </c>
      <c r="D6" s="19">
        <f t="shared" si="3"/>
        <v>46</v>
      </c>
      <c r="E6" s="19">
        <f t="shared" si="3"/>
        <v>17</v>
      </c>
      <c r="F6" s="19">
        <f t="shared" si="3"/>
        <v>1</v>
      </c>
      <c r="G6" s="19">
        <f t="shared" si="3"/>
        <v>0</v>
      </c>
      <c r="H6" s="19" t="str">
        <f t="shared" si="3"/>
        <v>茨城県　龍ケ崎市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69.91</v>
      </c>
      <c r="P6" s="20">
        <f t="shared" si="3"/>
        <v>84.49</v>
      </c>
      <c r="Q6" s="20">
        <f t="shared" si="3"/>
        <v>82.58</v>
      </c>
      <c r="R6" s="20">
        <f t="shared" si="3"/>
        <v>2849</v>
      </c>
      <c r="S6" s="20">
        <f t="shared" si="3"/>
        <v>76264</v>
      </c>
      <c r="T6" s="20">
        <f t="shared" si="3"/>
        <v>78.59</v>
      </c>
      <c r="U6" s="20">
        <f t="shared" si="3"/>
        <v>970.4</v>
      </c>
      <c r="V6" s="20">
        <f t="shared" si="3"/>
        <v>64222</v>
      </c>
      <c r="W6" s="20">
        <f t="shared" si="3"/>
        <v>15.23</v>
      </c>
      <c r="X6" s="20">
        <f t="shared" si="3"/>
        <v>4216.8100000000004</v>
      </c>
      <c r="Y6" s="21" t="str">
        <f>IF(Y7="",NA(),Y7)</f>
        <v>-</v>
      </c>
      <c r="Z6" s="21" t="str">
        <f t="shared" ref="Z6:AH6" si="4">IF(Z7="",NA(),Z7)</f>
        <v>-</v>
      </c>
      <c r="AA6" s="21" t="str">
        <f t="shared" si="4"/>
        <v>-</v>
      </c>
      <c r="AB6" s="21">
        <f t="shared" si="4"/>
        <v>116.83</v>
      </c>
      <c r="AC6" s="21">
        <f t="shared" si="4"/>
        <v>113.67</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19.46</v>
      </c>
      <c r="AY6" s="21">
        <f t="shared" si="6"/>
        <v>18.11</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615.77</v>
      </c>
      <c r="BJ6" s="21">
        <f t="shared" si="7"/>
        <v>607.54</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101.17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153.69</v>
      </c>
      <c r="CF6" s="21">
        <f t="shared" si="9"/>
        <v>153.19999999999999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92.84</v>
      </c>
      <c r="DB6" s="21">
        <f t="shared" si="11"/>
        <v>93.63</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4.18</v>
      </c>
      <c r="DM6" s="21">
        <f t="shared" si="12"/>
        <v>8.44</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82082</v>
      </c>
      <c r="D7" s="23">
        <v>46</v>
      </c>
      <c r="E7" s="23">
        <v>17</v>
      </c>
      <c r="F7" s="23">
        <v>1</v>
      </c>
      <c r="G7" s="23">
        <v>0</v>
      </c>
      <c r="H7" s="23" t="s">
        <v>96</v>
      </c>
      <c r="I7" s="23" t="s">
        <v>97</v>
      </c>
      <c r="J7" s="23" t="s">
        <v>98</v>
      </c>
      <c r="K7" s="23" t="s">
        <v>99</v>
      </c>
      <c r="L7" s="23" t="s">
        <v>100</v>
      </c>
      <c r="M7" s="23" t="s">
        <v>101</v>
      </c>
      <c r="N7" s="24" t="s">
        <v>102</v>
      </c>
      <c r="O7" s="24">
        <v>69.91</v>
      </c>
      <c r="P7" s="24">
        <v>84.49</v>
      </c>
      <c r="Q7" s="24">
        <v>82.58</v>
      </c>
      <c r="R7" s="24">
        <v>2849</v>
      </c>
      <c r="S7" s="24">
        <v>76264</v>
      </c>
      <c r="T7" s="24">
        <v>78.59</v>
      </c>
      <c r="U7" s="24">
        <v>970.4</v>
      </c>
      <c r="V7" s="24">
        <v>64222</v>
      </c>
      <c r="W7" s="24">
        <v>15.23</v>
      </c>
      <c r="X7" s="24">
        <v>4216.8100000000004</v>
      </c>
      <c r="Y7" s="24" t="s">
        <v>102</v>
      </c>
      <c r="Z7" s="24" t="s">
        <v>102</v>
      </c>
      <c r="AA7" s="24" t="s">
        <v>102</v>
      </c>
      <c r="AB7" s="24">
        <v>116.83</v>
      </c>
      <c r="AC7" s="24">
        <v>113.67</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19.46</v>
      </c>
      <c r="AY7" s="24">
        <v>18.11</v>
      </c>
      <c r="AZ7" s="24" t="s">
        <v>102</v>
      </c>
      <c r="BA7" s="24" t="s">
        <v>102</v>
      </c>
      <c r="BB7" s="24" t="s">
        <v>102</v>
      </c>
      <c r="BC7" s="24">
        <v>67.930000000000007</v>
      </c>
      <c r="BD7" s="24">
        <v>68.53</v>
      </c>
      <c r="BE7" s="24">
        <v>71.39</v>
      </c>
      <c r="BF7" s="24" t="s">
        <v>102</v>
      </c>
      <c r="BG7" s="24" t="s">
        <v>102</v>
      </c>
      <c r="BH7" s="24" t="s">
        <v>102</v>
      </c>
      <c r="BI7" s="24">
        <v>615.77</v>
      </c>
      <c r="BJ7" s="24">
        <v>607.54</v>
      </c>
      <c r="BK7" s="24" t="s">
        <v>102</v>
      </c>
      <c r="BL7" s="24" t="s">
        <v>102</v>
      </c>
      <c r="BM7" s="24" t="s">
        <v>102</v>
      </c>
      <c r="BN7" s="24">
        <v>857.88</v>
      </c>
      <c r="BO7" s="24">
        <v>825.1</v>
      </c>
      <c r="BP7" s="24">
        <v>669.11</v>
      </c>
      <c r="BQ7" s="24" t="s">
        <v>102</v>
      </c>
      <c r="BR7" s="24" t="s">
        <v>102</v>
      </c>
      <c r="BS7" s="24" t="s">
        <v>102</v>
      </c>
      <c r="BT7" s="24">
        <v>100</v>
      </c>
      <c r="BU7" s="24">
        <v>101.17</v>
      </c>
      <c r="BV7" s="24" t="s">
        <v>102</v>
      </c>
      <c r="BW7" s="24" t="s">
        <v>102</v>
      </c>
      <c r="BX7" s="24" t="s">
        <v>102</v>
      </c>
      <c r="BY7" s="24">
        <v>94.97</v>
      </c>
      <c r="BZ7" s="24">
        <v>97.07</v>
      </c>
      <c r="CA7" s="24">
        <v>99.73</v>
      </c>
      <c r="CB7" s="24" t="s">
        <v>102</v>
      </c>
      <c r="CC7" s="24" t="s">
        <v>102</v>
      </c>
      <c r="CD7" s="24" t="s">
        <v>102</v>
      </c>
      <c r="CE7" s="24">
        <v>153.69</v>
      </c>
      <c r="CF7" s="24">
        <v>153.19999999999999</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92.84</v>
      </c>
      <c r="DB7" s="24">
        <v>93.63</v>
      </c>
      <c r="DC7" s="24" t="s">
        <v>102</v>
      </c>
      <c r="DD7" s="24" t="s">
        <v>102</v>
      </c>
      <c r="DE7" s="24" t="s">
        <v>102</v>
      </c>
      <c r="DF7" s="24">
        <v>92.72</v>
      </c>
      <c r="DG7" s="24">
        <v>92.88</v>
      </c>
      <c r="DH7" s="24">
        <v>95.72</v>
      </c>
      <c r="DI7" s="24" t="s">
        <v>102</v>
      </c>
      <c r="DJ7" s="24" t="s">
        <v>102</v>
      </c>
      <c r="DK7" s="24" t="s">
        <v>102</v>
      </c>
      <c r="DL7" s="24">
        <v>4.18</v>
      </c>
      <c r="DM7" s="24">
        <v>8.44</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2023-02-01T06:10:19Z</cp:lastPrinted>
  <dcterms:created xsi:type="dcterms:W3CDTF">2023-01-12T23:27:24Z</dcterms:created>
  <dcterms:modified xsi:type="dcterms:W3CDTF">2023-02-08T01:58:34Z</dcterms:modified>
  <cp:category/>
</cp:coreProperties>
</file>