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7_農業集落排水（法適）15\05_石岡市\"/>
    </mc:Choice>
  </mc:AlternateContent>
  <workbookProtection workbookAlgorithmName="SHA-512" workbookHashValue="ay0CxLknRrU7MhmRtWufhTmvVBGppIzwBqanMdesNjiVBZ5oprRaTwYcL6u7nIzm6Ov5P9WH96qc9dxS/E+1zw==" workbookSaltValue="HiJ7nFbpADNUIRRuG72rs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<sst xmlns="http://schemas.openxmlformats.org/spreadsheetml/2006/main" count="319" uniqueCount="118">
  <si>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</si>
  <si>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</si>
  <si>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</si>
  <si>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</si>
  <si>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</si>
  <si>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</si>
  <si>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</si>
  <si>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</si>
  <si>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</si>
  <si>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</si>
  <si>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</si>
  <si>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</si>
  <si>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</si>
  <si>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</si>
  <si>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</si>
  <si>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</si>
  <si>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</si>
  <si>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</si>
  <si>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</si>
  <si>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</si>
  <si>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</si>
  <si>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</si>
  <si>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</si>
  <si>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</si>
  <si>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</si>
  <si>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</si>
  <si>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</si>
  <si>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</si>
  <si>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</si>
  <si>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</si>
  <si>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</si>
  <si>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</si>
  <si>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</si>
  <si>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</si>
  <si>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</si>
  <si>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</si>
  <si>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</si>
  <si>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</si>
  <si>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</si>
  <si>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</si>
  <si>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</si>
  <si>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</si>
  <si>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</si>
  <si>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</si>
  <si>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</si>
  <si>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</si>
  <si>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</si>
  <si>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</si>
  <si>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</si>
  <si>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</si>
  <si>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</si>
  <si>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</si>
  <si>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</si>
  <si>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</si>
  <si>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</si>
  <si>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</si>
  <si>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</si>
  <si>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</si>
  <si>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</si>
  <si>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</si>
  <si>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</si>
  <si>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</si>
  <si>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</si>
  <si>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</si>
  <si>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</si>
  <si>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</si>
  <si>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</si>
  <si>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</si>
  <si>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</si>
  <si>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</si>
  <si>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</si>
  <si>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</si>
  <si>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</si>
  <si>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</si>
  <si>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</si>
  <si>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</si>
  <si>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</si>
  <si>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</si>
  <si>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</si>
  <si>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</si>
  <si>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</si>
  <si>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</si>
  <si>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</si>
  <si>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</si>
  <si>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</si>
  <si>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</si>
  <si>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</si>
  <si>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</si>
  <si>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</si>
  <si>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</si>
  <si>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</si>
  <si>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</si>
  <si>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</si>
  <si>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</si>
  <si>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</si>
  <si>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</si>
  <si>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</si>
  <si>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</si>
  <si>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</si>
  <si>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</si>
  <si>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</si>
  <si>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</si>
  <si>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</si>
  <si>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</si>
  <si>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</si>
  <si>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</si>
  <si>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</si>
  <si>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</si>
  <si>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</si>
  <si>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</si>
  <si>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</si>
  <si>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</si>
  <si>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</si>
  <si>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</si>
  <si>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</si>
  <si>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農業集落排水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また，農業集落排水施設の老朽化による更新・改良に伴い投資増も見込まれることから，機能診断の実施，最適化整備構想，長寿命化計画等に基づき，適時，更新・改良を進める事も必要である。</t>
    <rPh sb="1" eb="3">
      <t>ノウギョウ</t>
    </rPh>
    <rPh sb="3" eb="5">
      <t>シュウラク</t>
    </rPh>
    <rPh sb="5" eb="7">
      <t>ハイスイ</t>
    </rPh>
    <rPh sb="128" eb="130">
      <t>ノウギョウ</t>
    </rPh>
    <rPh sb="130" eb="132">
      <t>シュウラク</t>
    </rPh>
    <rPh sb="132" eb="134">
      <t>ハイスイ</t>
    </rPh>
    <rPh sb="165" eb="167">
      <t>キノウ</t>
    </rPh>
    <rPh sb="167" eb="169">
      <t>シンダン</t>
    </rPh>
    <rPh sb="170" eb="172">
      <t>ジッシ</t>
    </rPh>
    <rPh sb="173" eb="176">
      <t>サイテキカ</t>
    </rPh>
    <rPh sb="176" eb="178">
      <t>セイビ</t>
    </rPh>
    <rPh sb="178" eb="180">
      <t>コウソウ</t>
    </rPh>
    <rPh sb="181" eb="185">
      <t>チョウジュミョウカ</t>
    </rPh>
    <rPh sb="185" eb="187">
      <t>ケイカク</t>
    </rPh>
    <rPh sb="187" eb="188">
      <t>トウ</t>
    </rPh>
    <phoneticPr fontId="4"/>
  </si>
  <si>
    <t>①経営収支比率は131.87%であり,経常費用が経常収益内で賄えている。
③流動比率22.60%は,流動負債が賄えていない事を示しているが，将来，償還等の原資を使用料収入等により得ることが予定されている。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34.29%は，汚水処理に係る費用が使用料以外の収入で賄われている事を示しているが，今後も，経費も縮減を図りつつ，水洗化率向上を図り，有収水量を確保し，収益を向上させていく事が必要である。
⑥汚水処理原価365.18%は，類似団体平均値と比較して高い値となっている。今後も経費の縮減を図り，健全経営を進めていく事が必要である。
⑦施設利用率31.83%は，類似団体平均値と比較して低い値となっている。要因としては，水洗化率が低いこと等が挙げられる。今後も水洗化率向上に努め，有収水量を確保し，施設利用率を高める事が必要である。
⑧水洗化率73.44%は，類似団体平均値と比較して低い値となっている。今後も戸別訪問や広報紙掲載等を重点的に実施し，水洗化率向上に努めていく事が必要である。</t>
    <rPh sb="26" eb="28">
      <t>シュウエキ</t>
    </rPh>
    <rPh sb="126" eb="128">
      <t>キギョウ</t>
    </rPh>
    <rPh sb="128" eb="129">
      <t>サイ</t>
    </rPh>
    <rPh sb="130" eb="132">
      <t>ショウカン</t>
    </rPh>
    <rPh sb="277" eb="279">
      <t>ヒカク</t>
    </rPh>
    <rPh sb="281" eb="282">
      <t>タカ</t>
    </rPh>
    <rPh sb="291" eb="293">
      <t>コンゴ</t>
    </rPh>
    <rPh sb="365" eb="368">
      <t>スイセンカ</t>
    </rPh>
    <rPh sb="368" eb="369">
      <t>リツ</t>
    </rPh>
    <rPh sb="370" eb="371">
      <t>ヒク</t>
    </rPh>
    <rPh sb="382" eb="384">
      <t>コンゴ</t>
    </rPh>
    <rPh sb="385" eb="388">
      <t>スイセンカ</t>
    </rPh>
    <rPh sb="388" eb="389">
      <t>リツ</t>
    </rPh>
    <rPh sb="389" eb="391">
      <t>コウジョウ</t>
    </rPh>
    <rPh sb="392" eb="393">
      <t>ツト</t>
    </rPh>
    <rPh sb="443" eb="445">
      <t>ヒカク</t>
    </rPh>
    <rPh sb="447" eb="448">
      <t>ヒク</t>
    </rPh>
    <phoneticPr fontId="4"/>
  </si>
  <si>
    <t>①有形固定資産減価償却率3.44%は，法定耐用年数に近い資産が少ない事を示している。要因としては，施設の改築を適宜，実施してきた事によるものと考えられる。今後も，計画的な施設改築等を推進する必要がある。
②管渠老朽化率0.00%は，法定耐用年数を超えた管渠延長が無いことを示しているが，今後老朽化を迎える管渠の更新・改良時期が到来することから計画的な，更新・改良を推進する必要がある。
③管渠改修率0.00%は，令和２年度に更新した管渠延長が無いことを示しているが，今後老朽化を迎える管渠の更新・改良時期が到来することから計画的な，更新・改良を推進する必要がある。</t>
    <rPh sb="81" eb="84">
      <t>ケイカクテキ</t>
    </rPh>
    <rPh sb="145" eb="148">
      <t>ロウキュウカ</t>
    </rPh>
    <rPh sb="149" eb="150">
      <t>ムカ</t>
    </rPh>
    <rPh sb="152" eb="154">
      <t>カンキョ</t>
    </rPh>
    <rPh sb="155" eb="157">
      <t>コウシン</t>
    </rPh>
    <rPh sb="158" eb="160">
      <t>カイリョウ</t>
    </rPh>
    <rPh sb="160" eb="162">
      <t>ジキ</t>
    </rPh>
    <rPh sb="163" eb="165">
      <t>トウライ</t>
    </rPh>
    <rPh sb="173" eb="174">
      <t>テキ</t>
    </rPh>
    <rPh sb="176" eb="178">
      <t>コウシン</t>
    </rPh>
    <rPh sb="179" eb="181">
      <t>カイリョウ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</si>
</sst>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A3-42E1-8D8B-9ECE551812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F6A3-42E1-8D8B-9ECE551812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31.83</c:v>
                </c:pt>
              </c:numCache>
            </c:numRef>
          </c:val>
          <c:extLst>
            <c:ext xmlns:c16="http://schemas.microsoft.com/office/drawing/2014/chart" uri="{C3380CC4-5D6E-409C-BE32-E72D297353CC}">
              <c16:uniqueId val="{00000000-443C-4CDA-80C5-64E4EC704F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443C-4CDA-80C5-64E4EC704F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73.44</c:v>
                </c:pt>
              </c:numCache>
            </c:numRef>
          </c:val>
          <c:extLst>
            <c:ext xmlns:c16="http://schemas.microsoft.com/office/drawing/2014/chart" uri="{C3380CC4-5D6E-409C-BE32-E72D297353CC}">
              <c16:uniqueId val="{00000000-D16A-4E45-AA13-622BA06FE1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D16A-4E45-AA13-622BA06FE1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131.87</c:v>
                </c:pt>
              </c:numCache>
            </c:numRef>
          </c:val>
          <c:extLst>
            <c:ext xmlns:c16="http://schemas.microsoft.com/office/drawing/2014/chart" uri="{C3380CC4-5D6E-409C-BE32-E72D297353CC}">
              <c16:uniqueId val="{00000000-D3CA-4494-A2AF-4D568F7ED4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D3CA-4494-A2AF-4D568F7ED4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3.34</c:v>
                </c:pt>
              </c:numCache>
            </c:numRef>
          </c:val>
          <c:extLst>
            <c:ext xmlns:c16="http://schemas.microsoft.com/office/drawing/2014/chart" uri="{C3380CC4-5D6E-409C-BE32-E72D297353CC}">
              <c16:uniqueId val="{00000000-581F-45BC-8EA4-7E387BDA2C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81F-45BC-8EA4-7E387BDA2C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794-4972-AB51-D3A6747BD1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794-4972-AB51-D3A6747BD1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7FE-452C-A794-5151D4A661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87FE-452C-A794-5151D4A661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22.6</c:v>
                </c:pt>
              </c:numCache>
            </c:numRef>
          </c:val>
          <c:extLst>
            <c:ext xmlns:c16="http://schemas.microsoft.com/office/drawing/2014/chart" uri="{C3380CC4-5D6E-409C-BE32-E72D297353CC}">
              <c16:uniqueId val="{00000000-D332-4751-B80C-A0038554D9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D332-4751-B80C-A0038554D9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CE-4FC3-9A08-204E71B58C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3BCE-4FC3-9A08-204E71B58C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34.29</c:v>
                </c:pt>
              </c:numCache>
            </c:numRef>
          </c:val>
          <c:extLst>
            <c:ext xmlns:c16="http://schemas.microsoft.com/office/drawing/2014/chart" uri="{C3380CC4-5D6E-409C-BE32-E72D297353CC}">
              <c16:uniqueId val="{00000000-2CAA-4501-9244-83E468A6AD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2CAA-4501-9244-83E468A6AD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365.18</c:v>
                </c:pt>
              </c:numCache>
            </c:numRef>
          </c:val>
          <c:extLst>
            <c:ext xmlns:c16="http://schemas.microsoft.com/office/drawing/2014/chart" uri="{C3380CC4-5D6E-409C-BE32-E72D297353CC}">
              <c16:uniqueId val="{00000000-E602-457E-93A8-E9FE9941B2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E602-457E-93A8-E9FE9941B2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石岡市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73649</v>
      </c>
      <c r="AM8" s="69"/>
      <c r="AN8" s="69"/>
      <c r="AO8" s="69"/>
      <c r="AP8" s="69"/>
      <c r="AQ8" s="69"/>
      <c r="AR8" s="69"/>
      <c r="AS8" s="69"/>
      <c r="AT8" s="68">
        <f>データ!T6</f>
        <v>215.53</v>
      </c>
      <c r="AU8" s="68"/>
      <c r="AV8" s="68"/>
      <c r="AW8" s="68"/>
      <c r="AX8" s="68"/>
      <c r="AY8" s="68"/>
      <c r="AZ8" s="68"/>
      <c r="BA8" s="68"/>
      <c r="BB8" s="68">
        <f>データ!U6</f>
        <v>341.71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68.569999999999993</v>
      </c>
      <c r="J10" s="68"/>
      <c r="K10" s="68"/>
      <c r="L10" s="68"/>
      <c r="M10" s="68"/>
      <c r="N10" s="68"/>
      <c r="O10" s="68"/>
      <c r="P10" s="68">
        <f>データ!P6</f>
        <v>6.62</v>
      </c>
      <c r="Q10" s="68"/>
      <c r="R10" s="68"/>
      <c r="S10" s="68"/>
      <c r="T10" s="68"/>
      <c r="U10" s="68"/>
      <c r="V10" s="68"/>
      <c r="W10" s="68">
        <f>データ!Q6</f>
        <v>90.39</v>
      </c>
      <c r="X10" s="68"/>
      <c r="Y10" s="68"/>
      <c r="Z10" s="68"/>
      <c r="AA10" s="68"/>
      <c r="AB10" s="68"/>
      <c r="AC10" s="68"/>
      <c r="AD10" s="69">
        <f>データ!R6</f>
        <v>2750</v>
      </c>
      <c r="AE10" s="69"/>
      <c r="AF10" s="69"/>
      <c r="AG10" s="69"/>
      <c r="AH10" s="69"/>
      <c r="AI10" s="69"/>
      <c r="AJ10" s="69"/>
      <c r="AK10" s="2"/>
      <c r="AL10" s="69">
        <f>データ!V6</f>
        <v>4854</v>
      </c>
      <c r="AM10" s="69"/>
      <c r="AN10" s="69"/>
      <c r="AO10" s="69"/>
      <c r="AP10" s="69"/>
      <c r="AQ10" s="69"/>
      <c r="AR10" s="69"/>
      <c r="AS10" s="69"/>
      <c r="AT10" s="68">
        <f>データ!W6</f>
        <v>4.96</v>
      </c>
      <c r="AU10" s="68"/>
      <c r="AV10" s="68"/>
      <c r="AW10" s="68"/>
      <c r="AX10" s="68"/>
      <c r="AY10" s="68"/>
      <c r="AZ10" s="68"/>
      <c r="BA10" s="68"/>
      <c r="BB10" s="68">
        <f>データ!X6</f>
        <v>978.63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WKBXUDeYiiyuDKaMwIluxCiVDSmDNdJol6HgU9cQFTgO0ulRE0pl+soh+pn+AushXx0++hGy0QcPIcPc5yZJQ==" saltValue="15I1YfoEUag+k7UGG/Pc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82058</v>
      </c>
      <c r="D6" s="33">
        <f t="shared" si="3"/>
        <v>46</v>
      </c>
      <c r="E6" s="33">
        <f t="shared" si="3"/>
        <v>17</v>
      </c>
      <c r="F6" s="33">
        <f t="shared" si="3"/>
        <v>5</v>
      </c>
      <c r="G6" s="33">
        <f t="shared" si="3"/>
        <v>0</v>
      </c>
      <c r="H6" s="33" t="str">
        <f t="shared" si="3"/>
        <v>茨城県　石岡市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68.569999999999993</v>
      </c>
      <c r="P6" s="34">
        <f t="shared" si="3"/>
        <v>6.62</v>
      </c>
      <c r="Q6" s="34">
        <f t="shared" si="3"/>
        <v>90.39</v>
      </c>
      <c r="R6" s="34">
        <f t="shared" si="3"/>
        <v>2750</v>
      </c>
      <c r="S6" s="34">
        <f t="shared" si="3"/>
        <v>73649</v>
      </c>
      <c r="T6" s="34">
        <f t="shared" si="3"/>
        <v>215.53</v>
      </c>
      <c r="U6" s="34">
        <f t="shared" si="3"/>
        <v>341.71</v>
      </c>
      <c r="V6" s="34">
        <f t="shared" si="3"/>
        <v>4854</v>
      </c>
      <c r="W6" s="34">
        <f t="shared" si="3"/>
        <v>4.96</v>
      </c>
      <c r="X6" s="34">
        <f t="shared" si="3"/>
        <v>978.63</v>
      </c>
      <c r="Y6" s="35" t="str">
        <f>IF(Y7="",NA(),Y7)</f>
        <v>-</v>
      </c>
      <c r="Z6" s="35" t="str">
        <f t="shared" ref="Z6:AH6" si="4">IF(Z7="",NA(),Z7)</f>
        <v>-</v>
      </c>
      <c r="AA6" s="35" t="str">
        <f t="shared" si="4"/>
        <v>-</v>
      </c>
      <c r="AB6" s="35" t="str">
        <f t="shared" si="4"/>
        <v>-</v>
      </c>
      <c r="AC6" s="35">
        <f t="shared" si="4"/>
        <v>131.87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22.6</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34.29</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365.18</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31.83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73.44</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3.34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2">
      <c r="A7" s="28"/>
      <c r="B7" s="37">
        <v>2020</v>
      </c>
      <c r="C7" s="37">
        <v>82058</v>
      </c>
      <c r="D7" s="37">
        <v>46</v>
      </c>
      <c r="E7" s="37">
        <v>17</v>
      </c>
      <c r="F7" s="37">
        <v>5</v>
      </c>
      <c r="G7" s="37">
        <v>0</v>
      </c>
      <c r="H7" s="37" t="s">
        <v>96</v>
      </c>
      <c r="I7" s="37" t="s">
        <v>97</v>
      </c>
      <c r="J7" s="37" t="s">
        <v>98</v>
      </c>
      <c r="K7" s="37" t="s">
        <v>99</v>
      </c>
      <c r="L7" s="37" t="s">
        <v>100</v>
      </c>
      <c r="M7" s="37" t="s">
        <v>101</v>
      </c>
      <c r="N7" s="38" t="s">
        <v>102</v>
      </c>
      <c r="O7" s="38">
        <v>68.569999999999993</v>
      </c>
      <c r="P7" s="38">
        <v>6.62</v>
      </c>
      <c r="Q7" s="38">
        <v>90.39</v>
      </c>
      <c r="R7" s="38">
        <v>2750</v>
      </c>
      <c r="S7" s="38">
        <v>73649</v>
      </c>
      <c r="T7" s="38">
        <v>215.53</v>
      </c>
      <c r="U7" s="38">
        <v>341.71</v>
      </c>
      <c r="V7" s="38">
        <v>4854</v>
      </c>
      <c r="W7" s="38">
        <v>4.96</v>
      </c>
      <c r="X7" s="38">
        <v>978.63</v>
      </c>
      <c r="Y7" s="38" t="s">
        <v>102</v>
      </c>
      <c r="Z7" s="38" t="s">
        <v>102</v>
      </c>
      <c r="AA7" s="38" t="s">
        <v>102</v>
      </c>
      <c r="AB7" s="38" t="s">
        <v>102</v>
      </c>
      <c r="AC7" s="38">
        <v>131.87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22.6</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34.29</v>
      </c>
      <c r="BV7" s="38" t="s">
        <v>102</v>
      </c>
      <c r="BW7" s="38" t="s">
        <v>102</v>
      </c>
      <c r="BX7" s="38" t="s">
        <v>102</v>
      </c>
      <c r="BY7" s="38" t="s">
        <v>102</v>
      </c>
      <c r="BZ7" s="38">
        <v>57.08</v>
      </c>
      <c r="CA7" s="38">
        <v>60.94</v>
      </c>
      <c r="CB7" s="38" t="s">
        <v>102</v>
      </c>
      <c r="CC7" s="38" t="s">
        <v>102</v>
      </c>
      <c r="CD7" s="38" t="s">
        <v>102</v>
      </c>
      <c r="CE7" s="38" t="s">
        <v>102</v>
      </c>
      <c r="CF7" s="38">
        <v>365.18</v>
      </c>
      <c r="CG7" s="38" t="s">
        <v>102</v>
      </c>
      <c r="CH7" s="38" t="s">
        <v>102</v>
      </c>
      <c r="CI7" s="38" t="s">
        <v>102</v>
      </c>
      <c r="CJ7" s="38" t="s">
        <v>102</v>
      </c>
      <c r="CK7" s="38">
        <v>274.99</v>
      </c>
      <c r="CL7" s="38">
        <v>253.04</v>
      </c>
      <c r="CM7" s="38" t="s">
        <v>102</v>
      </c>
      <c r="CN7" s="38" t="s">
        <v>102</v>
      </c>
      <c r="CO7" s="38" t="s">
        <v>102</v>
      </c>
      <c r="CP7" s="38" t="s">
        <v>102</v>
      </c>
      <c r="CQ7" s="38">
        <v>31.83</v>
      </c>
      <c r="CR7" s="38" t="s">
        <v>102</v>
      </c>
      <c r="CS7" s="38" t="s">
        <v>102</v>
      </c>
      <c r="CT7" s="38" t="s">
        <v>102</v>
      </c>
      <c r="CU7" s="38" t="s">
        <v>102</v>
      </c>
      <c r="CV7" s="38">
        <v>54.83</v>
      </c>
      <c r="CW7" s="38">
        <v>54.84</v>
      </c>
      <c r="CX7" s="38" t="s">
        <v>102</v>
      </c>
      <c r="CY7" s="38" t="s">
        <v>102</v>
      </c>
      <c r="CZ7" s="38" t="s">
        <v>102</v>
      </c>
      <c r="DA7" s="38" t="s">
        <v>102</v>
      </c>
      <c r="DB7" s="38">
        <v>73.44</v>
      </c>
      <c r="DC7" s="38" t="s">
        <v>102</v>
      </c>
      <c r="DD7" s="38" t="s">
        <v>102</v>
      </c>
      <c r="DE7" s="38" t="s">
        <v>102</v>
      </c>
      <c r="DF7" s="38" t="s">
        <v>102</v>
      </c>
      <c r="DG7" s="38">
        <v>84.7</v>
      </c>
      <c r="DH7" s="38">
        <v>86.6</v>
      </c>
      <c r="DI7" s="38" t="s">
        <v>102</v>
      </c>
      <c r="DJ7" s="38" t="s">
        <v>102</v>
      </c>
      <c r="DK7" s="38" t="s">
        <v>102</v>
      </c>
      <c r="DL7" s="38" t="s">
        <v>102</v>
      </c>
      <c r="DM7" s="38">
        <v>3.34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2022-02-09T08:57:14Z</cp:lastPrinted>
  <dcterms:created xsi:type="dcterms:W3CDTF">2021-12-03T07:30:02Z</dcterms:created>
  <dcterms:modified xsi:type="dcterms:W3CDTF">2022-02-15T08:54:39Z</dcterms:modified>
  <cp:category/>
</cp:coreProperties>
</file>