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05_石岡市【済】\"/>
    </mc:Choice>
  </mc:AlternateContent>
  <workbookProtection workbookAlgorithmName="SHA-512" workbookHashValue="cbQGjV6rg5d3eayNQs2GWsrA+dEJ7HN8A66Q4R6iYULa0Cp8ZS+iBfuUc6JpAz08AyzAs1aMXI2ivkUM9nydSQ==" workbookSaltValue="PIjepXr3lfTA7PIr8Ei5Q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<sst xmlns="http://schemas.openxmlformats.org/spreadsheetml/2006/main" count="319" uniqueCount="116">
  <si>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</si>
  <si>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</si>
  <si>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</si>
  <si>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</si>
  <si>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</si>
  <si>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</si>
  <si>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</si>
  <si>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</si>
  <si>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</si>
  <si>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</si>
  <si>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</si>
  <si>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</si>
  <si>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</si>
  <si>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</si>
  <si>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</si>
  <si>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</si>
  <si>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</si>
  <si>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</si>
  <si>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</si>
  <si>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</si>
  <si>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</si>
  <si>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</si>
  <si>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</si>
  <si>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</si>
  <si>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</si>
  <si>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</si>
  <si>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</si>
  <si>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</si>
  <si>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</si>
  <si>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</si>
  <si>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</si>
  <si>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</si>
  <si>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</si>
  <si>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</si>
  <si>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</si>
  <si>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</si>
  <si>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</si>
  <si>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</si>
  <si>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</si>
  <si>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</si>
  <si>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</si>
  <si>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</si>
  <si>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</si>
  <si>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</si>
  <si>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</si>
  <si>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</si>
  <si>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</si>
  <si>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</si>
  <si>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</si>
  <si>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</si>
  <si>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</si>
  <si>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</si>
  <si>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</si>
  <si>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</si>
  <si>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</si>
  <si>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</si>
  <si>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</si>
  <si>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</si>
  <si>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</si>
  <si>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</si>
  <si>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</si>
  <si>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</si>
  <si>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</si>
  <si>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</si>
  <si>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</si>
  <si>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</si>
  <si>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</si>
  <si>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</si>
  <si>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</si>
  <si>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</si>
  <si>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</si>
  <si>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</si>
  <si>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</si>
  <si>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</si>
  <si>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</si>
  <si>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</si>
  <si>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</si>
  <si>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</si>
  <si>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</si>
  <si>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</si>
  <si>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</si>
  <si>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</si>
  <si>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</si>
  <si>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</si>
  <si>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</si>
  <si>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</si>
  <si>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</si>
  <si>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</si>
  <si>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</si>
  <si>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</si>
  <si>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</si>
  <si>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</si>
  <si>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</si>
  <si>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</si>
  <si>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</si>
  <si>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</si>
  <si>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石岡市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</si>
  <si>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</si>
  <si>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</si>
  <si>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</si>
  <si>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</si>
  <si>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</si>
  <si>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</si>
  <si>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</si>
  <si>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</si>
  <si>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</si>
  <si>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</si>
  <si>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</si>
  <si>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</si>
  <si>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</si>
  <si>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</si>
  <si>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</si>
  <si>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</si>
  <si>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事業は，先行的に施設整備を行う事業であり，下水道施設建設に要した経費の回収に長い年月を要するため，今後も経費の縮減を図り，供用開始後は水洗化率向上に努め，有収水量を確保し，下水道施設利用率を高め，収益を向上させていく事が必要である。
　また，下水道施設の老朽化による更新・改良に伴い投資増も見込まれることから，ストックマネジメント計画に基づき，適時，更新・改良を進める事も必要である。</t>
    <rPh sb="1" eb="4">
      <t>ゲスイドウ</t>
    </rPh>
    <rPh sb="4" eb="6">
      <t>ジギョウ</t>
    </rPh>
    <rPh sb="8" eb="11">
      <t>センコウテキ</t>
    </rPh>
    <rPh sb="12" eb="14">
      <t>シセツ</t>
    </rPh>
    <rPh sb="14" eb="16">
      <t>セイビ</t>
    </rPh>
    <rPh sb="17" eb="18">
      <t>オコナ</t>
    </rPh>
    <rPh sb="19" eb="21">
      <t>ジギョウ</t>
    </rPh>
    <rPh sb="25" eb="28">
      <t>ゲスイドウ</t>
    </rPh>
    <rPh sb="28" eb="30">
      <t>シセツ</t>
    </rPh>
    <rPh sb="30" eb="32">
      <t>ケンセツ</t>
    </rPh>
    <rPh sb="33" eb="34">
      <t>ヨウ</t>
    </rPh>
    <rPh sb="36" eb="38">
      <t>ケイヒ</t>
    </rPh>
    <rPh sb="39" eb="41">
      <t>カイシュウ</t>
    </rPh>
    <rPh sb="42" eb="43">
      <t>ナガ</t>
    </rPh>
    <rPh sb="44" eb="46">
      <t>トシツキ</t>
    </rPh>
    <rPh sb="47" eb="48">
      <t>ヨウ</t>
    </rPh>
    <rPh sb="53" eb="55">
      <t>コンゴ</t>
    </rPh>
    <rPh sb="56" eb="58">
      <t>ケイヒ</t>
    </rPh>
    <rPh sb="59" eb="61">
      <t>シュクゲン</t>
    </rPh>
    <rPh sb="62" eb="63">
      <t>ハカ</t>
    </rPh>
    <rPh sb="65" eb="67">
      <t>キョウヨウ</t>
    </rPh>
    <rPh sb="67" eb="69">
      <t>カイシ</t>
    </rPh>
    <rPh sb="69" eb="70">
      <t>ゴ</t>
    </rPh>
    <rPh sb="71" eb="74">
      <t>スイセンカ</t>
    </rPh>
    <rPh sb="74" eb="75">
      <t>リツ</t>
    </rPh>
    <rPh sb="75" eb="77">
      <t>コウジョウ</t>
    </rPh>
    <rPh sb="78" eb="79">
      <t>ツト</t>
    </rPh>
    <rPh sb="81" eb="83">
      <t>ユウシュウ</t>
    </rPh>
    <rPh sb="83" eb="85">
      <t>スイリョウ</t>
    </rPh>
    <rPh sb="86" eb="88">
      <t>カクホ</t>
    </rPh>
    <rPh sb="90" eb="93">
      <t>ゲスイドウ</t>
    </rPh>
    <rPh sb="93" eb="95">
      <t>シセツ</t>
    </rPh>
    <rPh sb="95" eb="97">
      <t>リヨウ</t>
    </rPh>
    <rPh sb="97" eb="98">
      <t>リツ</t>
    </rPh>
    <rPh sb="99" eb="100">
      <t>タカ</t>
    </rPh>
    <rPh sb="102" eb="104">
      <t>シュウエキ</t>
    </rPh>
    <rPh sb="105" eb="107">
      <t>コウジョウ</t>
    </rPh>
    <rPh sb="112" eb="113">
      <t>コト</t>
    </rPh>
    <rPh sb="114" eb="116">
      <t>ヒツヨウ</t>
    </rPh>
    <rPh sb="125" eb="128">
      <t>ゲスイドウ</t>
    </rPh>
    <rPh sb="128" eb="130">
      <t>シセツ</t>
    </rPh>
    <rPh sb="131" eb="134">
      <t>ロウキュウカ</t>
    </rPh>
    <rPh sb="137" eb="139">
      <t>コウシン</t>
    </rPh>
    <rPh sb="140" eb="142">
      <t>カイリョウ</t>
    </rPh>
    <rPh sb="143" eb="144">
      <t>トモナ</t>
    </rPh>
    <rPh sb="145" eb="147">
      <t>トウシ</t>
    </rPh>
    <rPh sb="147" eb="148">
      <t>ゾウ</t>
    </rPh>
    <rPh sb="149" eb="151">
      <t>ミコ</t>
    </rPh>
    <rPh sb="176" eb="178">
      <t>テキジ</t>
    </rPh>
    <rPh sb="179" eb="181">
      <t>コウシン</t>
    </rPh>
    <rPh sb="182" eb="184">
      <t>カイリョウ</t>
    </rPh>
    <rPh sb="185" eb="186">
      <t>スス</t>
    </rPh>
    <rPh sb="188" eb="189">
      <t>コト</t>
    </rPh>
    <rPh sb="190" eb="192">
      <t>ヒツヨウ</t>
    </rPh>
    <phoneticPr fontId="4"/>
  </si>
  <si>
    <t>①経営収支比率は107.36%であり，経常費用が経常収益内で賄えている。
③流動比率42.03%は,流動負債が賄えていない事を示しているが，将来，償還等の原資を使用料収入等により得ることが予定されている。
④企業債残高対事業規模比率0.00%の要因は，企業債の償還が一般会計負担となっているためである。
⑤経費回収率91.10%は，汚水処理に係る費用が使用料以外の収入で賄われている事を示しているが，今後，経費の縮減を図りつつ，水洗化率向上を図る事で，有収水量を確保して収益を向上させていく事が必要である。
⑥汚水処理原価159.95%は，類似団体平均値とほぼ同じ値となっているが，経費の縮減を図り，健全経営を進めていく事が必要である。
⑦施設利用率28.77%は，類似団体平均値と比較して低い値となっている。要因としては，下水道施設整備が途中であること等が挙げられる。整備を促進し，有収水量を確保する事で，施設利用率を高める事が必要である。
⑧水洗化率92.97%は，類似団体平均値とほぼ同じ値となっている。今後も戸別訪問や広報紙掲載等を重点的に実施し，水洗化率向上に努めていく事が必要である。</t>
    <rPh sb="1" eb="3">
      <t>ケイエイ</t>
    </rPh>
    <rPh sb="3" eb="5">
      <t>シュウシ</t>
    </rPh>
    <rPh sb="5" eb="7">
      <t>ヒリツ</t>
    </rPh>
    <rPh sb="19" eb="21">
      <t>ケイジョウ</t>
    </rPh>
    <rPh sb="21" eb="23">
      <t>ヒヨウ</t>
    </rPh>
    <rPh sb="24" eb="26">
      <t>ケイジョウ</t>
    </rPh>
    <rPh sb="26" eb="28">
      <t>シュウエキ</t>
    </rPh>
    <rPh sb="28" eb="29">
      <t>ナイ</t>
    </rPh>
    <rPh sb="30" eb="31">
      <t>マカナ</t>
    </rPh>
    <rPh sb="38" eb="40">
      <t>リュウドウ</t>
    </rPh>
    <rPh sb="40" eb="42">
      <t>ヒリツ</t>
    </rPh>
    <rPh sb="50" eb="52">
      <t>リュウドウ</t>
    </rPh>
    <rPh sb="52" eb="54">
      <t>フサイ</t>
    </rPh>
    <rPh sb="55" eb="56">
      <t>マカナ</t>
    </rPh>
    <rPh sb="61" eb="62">
      <t>コト</t>
    </rPh>
    <rPh sb="63" eb="64">
      <t>シメ</t>
    </rPh>
    <rPh sb="70" eb="72">
      <t>ショウライ</t>
    </rPh>
    <rPh sb="73" eb="75">
      <t>ショウカン</t>
    </rPh>
    <rPh sb="75" eb="76">
      <t>トウ</t>
    </rPh>
    <rPh sb="77" eb="79">
      <t>ゲンシ</t>
    </rPh>
    <rPh sb="80" eb="83">
      <t>シヨウリョウ</t>
    </rPh>
    <rPh sb="83" eb="85">
      <t>シュウニュウ</t>
    </rPh>
    <rPh sb="85" eb="86">
      <t>トウ</t>
    </rPh>
    <rPh sb="89" eb="90">
      <t>エ</t>
    </rPh>
    <rPh sb="94" eb="96">
      <t>ヨテイ</t>
    </rPh>
    <rPh sb="104" eb="106">
      <t>キギョウ</t>
    </rPh>
    <rPh sb="106" eb="107">
      <t>サイ</t>
    </rPh>
    <rPh sb="107" eb="109">
      <t>ザンダカ</t>
    </rPh>
    <rPh sb="109" eb="110">
      <t>タイ</t>
    </rPh>
    <rPh sb="110" eb="112">
      <t>ジギョウ</t>
    </rPh>
    <rPh sb="112" eb="114">
      <t>キボ</t>
    </rPh>
    <rPh sb="114" eb="116">
      <t>ヒリツ</t>
    </rPh>
    <rPh sb="122" eb="124">
      <t>ヨウイン</t>
    </rPh>
    <rPh sb="126" eb="128">
      <t>キギョウ</t>
    </rPh>
    <rPh sb="128" eb="129">
      <t>サイ</t>
    </rPh>
    <rPh sb="130" eb="132">
      <t>ショウカン</t>
    </rPh>
    <rPh sb="133" eb="135">
      <t>イッパン</t>
    </rPh>
    <rPh sb="135" eb="137">
      <t>カイケイ</t>
    </rPh>
    <rPh sb="137" eb="139">
      <t>フタン</t>
    </rPh>
    <rPh sb="153" eb="155">
      <t>ケイヒ</t>
    </rPh>
    <rPh sb="155" eb="157">
      <t>カイシュウ</t>
    </rPh>
    <rPh sb="157" eb="158">
      <t>リツ</t>
    </rPh>
    <rPh sb="166" eb="168">
      <t>オスイ</t>
    </rPh>
    <rPh sb="168" eb="170">
      <t>ショリ</t>
    </rPh>
    <rPh sb="171" eb="172">
      <t>カカワ</t>
    </rPh>
    <rPh sb="173" eb="175">
      <t>ヒヨウ</t>
    </rPh>
    <rPh sb="176" eb="179">
      <t>シヨウリョウ</t>
    </rPh>
    <rPh sb="179" eb="181">
      <t>イガイ</t>
    </rPh>
    <rPh sb="182" eb="184">
      <t>シュウニュウ</t>
    </rPh>
    <rPh sb="185" eb="186">
      <t>マカナ</t>
    </rPh>
    <rPh sb="191" eb="192">
      <t>コト</t>
    </rPh>
    <rPh sb="193" eb="194">
      <t>シメ</t>
    </rPh>
    <rPh sb="223" eb="224">
      <t>コト</t>
    </rPh>
    <rPh sb="255" eb="257">
      <t>オスイ</t>
    </rPh>
    <rPh sb="257" eb="259">
      <t>ショリ</t>
    </rPh>
    <rPh sb="259" eb="261">
      <t>ゲンカ</t>
    </rPh>
    <rPh sb="270" eb="272">
      <t>ルイジ</t>
    </rPh>
    <rPh sb="272" eb="274">
      <t>ダンタイ</t>
    </rPh>
    <rPh sb="274" eb="277">
      <t>ヘイキンチ</t>
    </rPh>
    <rPh sb="280" eb="281">
      <t>オナ</t>
    </rPh>
    <rPh sb="282" eb="283">
      <t>アタイ</t>
    </rPh>
    <rPh sb="291" eb="293">
      <t>ケイヒ</t>
    </rPh>
    <rPh sb="294" eb="296">
      <t>シュクゲン</t>
    </rPh>
    <rPh sb="297" eb="298">
      <t>ハカ</t>
    </rPh>
    <rPh sb="300" eb="302">
      <t>ケンゼン</t>
    </rPh>
    <rPh sb="302" eb="304">
      <t>ケイエイ</t>
    </rPh>
    <rPh sb="305" eb="306">
      <t>スス</t>
    </rPh>
    <rPh sb="310" eb="311">
      <t>コト</t>
    </rPh>
    <rPh sb="312" eb="314">
      <t>ヒツヨウ</t>
    </rPh>
    <rPh sb="320" eb="322">
      <t>シセツ</t>
    </rPh>
    <rPh sb="322" eb="324">
      <t>リヨウ</t>
    </rPh>
    <rPh sb="324" eb="325">
      <t>リツ</t>
    </rPh>
    <rPh sb="345" eb="346">
      <t>ヒク</t>
    </rPh>
    <rPh sb="355" eb="357">
      <t>ヨウイン</t>
    </rPh>
    <rPh sb="362" eb="365">
      <t>ゲスイドウ</t>
    </rPh>
    <rPh sb="365" eb="367">
      <t>シセツ</t>
    </rPh>
    <rPh sb="367" eb="369">
      <t>セイビ</t>
    </rPh>
    <rPh sb="370" eb="372">
      <t>トチュウ</t>
    </rPh>
    <rPh sb="377" eb="378">
      <t>トウ</t>
    </rPh>
    <rPh sb="379" eb="380">
      <t>ア</t>
    </rPh>
    <rPh sb="385" eb="387">
      <t>セイビ</t>
    </rPh>
    <rPh sb="388" eb="390">
      <t>ソクシン</t>
    </rPh>
    <rPh sb="392" eb="394">
      <t>ユウシュウ</t>
    </rPh>
    <rPh sb="394" eb="396">
      <t>スイリョウ</t>
    </rPh>
    <rPh sb="397" eb="399">
      <t>カクホ</t>
    </rPh>
    <rPh sb="401" eb="402">
      <t>コト</t>
    </rPh>
    <rPh sb="404" eb="406">
      <t>シセツ</t>
    </rPh>
    <rPh sb="406" eb="408">
      <t>リヨウ</t>
    </rPh>
    <rPh sb="408" eb="409">
      <t>リツ</t>
    </rPh>
    <rPh sb="410" eb="411">
      <t>タカ</t>
    </rPh>
    <rPh sb="413" eb="414">
      <t>コト</t>
    </rPh>
    <rPh sb="415" eb="417">
      <t>ヒツヨウ</t>
    </rPh>
    <rPh sb="423" eb="426">
      <t>スイセンカ</t>
    </rPh>
    <rPh sb="426" eb="427">
      <t>リツ</t>
    </rPh>
    <rPh sb="445" eb="446">
      <t>オナ</t>
    </rPh>
    <rPh sb="455" eb="457">
      <t>コンゴ</t>
    </rPh>
    <rPh sb="458" eb="460">
      <t>コベツ</t>
    </rPh>
    <rPh sb="460" eb="462">
      <t>ホウモン</t>
    </rPh>
    <rPh sb="463" eb="466">
      <t>コウホウシ</t>
    </rPh>
    <rPh sb="466" eb="468">
      <t>ケイサイ</t>
    </rPh>
    <rPh sb="468" eb="469">
      <t>トウ</t>
    </rPh>
    <rPh sb="470" eb="473">
      <t>ジュウテンテキ</t>
    </rPh>
    <rPh sb="474" eb="476">
      <t>ジッシ</t>
    </rPh>
    <rPh sb="478" eb="481">
      <t>スイセンカ</t>
    </rPh>
    <rPh sb="481" eb="482">
      <t>リツ</t>
    </rPh>
    <rPh sb="482" eb="484">
      <t>コウジョウ</t>
    </rPh>
    <rPh sb="485" eb="486">
      <t>ツト</t>
    </rPh>
    <phoneticPr fontId="4"/>
  </si>
  <si>
    <t>①有形固定資産減価償却率4.66%は，法定耐用年数に近い資産が少ない事を示している。要因としては，長寿命化計画等による施設の改築を適宜，実施してきた事によるものと考えられる。今後も，ストックマネジメント計画に基づく，施設改築等を推進する必要がある。
②管渠老朽化率0.00%は，法定耐用年数を超えた管渠延長が無いことを示しているが，今後，老朽化を迎える管渠の更新・改良時期が到来することから，ストックマネジメント計画に基づく，更新・改良を推進する必要がある。
③管渠改修率0.00%は，令和２年度に更新した管渠延長が無いことを示しているが，今後，老朽化を迎える管渠の更新・改良時期が到来することから，ストックマネジメント計画に基づく，更新・改良を推進する必要がある。</t>
    <rPh sb="1" eb="3">
      <t>ユウケイ</t>
    </rPh>
    <rPh sb="3" eb="5">
      <t>コテイ</t>
    </rPh>
    <rPh sb="5" eb="7">
      <t>シサン</t>
    </rPh>
    <rPh sb="7" eb="9">
      <t>ゲンカ</t>
    </rPh>
    <rPh sb="9" eb="11">
      <t>ショウキャク</t>
    </rPh>
    <rPh sb="11" eb="12">
      <t>リツ</t>
    </rPh>
    <rPh sb="19" eb="21">
      <t>ホウテイ</t>
    </rPh>
    <rPh sb="21" eb="23">
      <t>タイヨウ</t>
    </rPh>
    <rPh sb="23" eb="25">
      <t>ネンスウ</t>
    </rPh>
    <rPh sb="26" eb="27">
      <t>チカ</t>
    </rPh>
    <rPh sb="28" eb="30">
      <t>シサン</t>
    </rPh>
    <rPh sb="31" eb="32">
      <t>スク</t>
    </rPh>
    <rPh sb="34" eb="35">
      <t>コト</t>
    </rPh>
    <rPh sb="36" eb="37">
      <t>シメ</t>
    </rPh>
    <rPh sb="42" eb="44">
      <t>ヨウイン</t>
    </rPh>
    <rPh sb="49" eb="53">
      <t>チョウジュミョウカ</t>
    </rPh>
    <rPh sb="53" eb="55">
      <t>ケイカク</t>
    </rPh>
    <rPh sb="55" eb="56">
      <t>ナド</t>
    </rPh>
    <rPh sb="59" eb="61">
      <t>シセツ</t>
    </rPh>
    <rPh sb="62" eb="64">
      <t>カイチク</t>
    </rPh>
    <rPh sb="65" eb="67">
      <t>テキギ</t>
    </rPh>
    <rPh sb="68" eb="70">
      <t>ジッシ</t>
    </rPh>
    <rPh sb="74" eb="75">
      <t>コト</t>
    </rPh>
    <rPh sb="81" eb="82">
      <t>カンガ</t>
    </rPh>
    <rPh sb="87" eb="89">
      <t>コンゴ</t>
    </rPh>
    <rPh sb="108" eb="110">
      <t>シセツ</t>
    </rPh>
    <rPh sb="110" eb="112">
      <t>カイチク</t>
    </rPh>
    <rPh sb="112" eb="113">
      <t>トウ</t>
    </rPh>
    <rPh sb="114" eb="116">
      <t>スイシン</t>
    </rPh>
    <rPh sb="118" eb="120">
      <t>ヒツヨウ</t>
    </rPh>
    <rPh sb="126" eb="128">
      <t>カンキョ</t>
    </rPh>
    <rPh sb="128" eb="131">
      <t>ロウキュウカ</t>
    </rPh>
    <rPh sb="131" eb="132">
      <t>リツ</t>
    </rPh>
    <rPh sb="139" eb="141">
      <t>ホウテイ</t>
    </rPh>
    <rPh sb="141" eb="143">
      <t>タイヨウ</t>
    </rPh>
    <rPh sb="143" eb="145">
      <t>ネンスウ</t>
    </rPh>
    <rPh sb="146" eb="147">
      <t>コ</t>
    </rPh>
    <rPh sb="149" eb="151">
      <t>カンキョ</t>
    </rPh>
    <rPh sb="151" eb="153">
      <t>エンチョウ</t>
    </rPh>
    <rPh sb="154" eb="155">
      <t>ナ</t>
    </rPh>
    <rPh sb="159" eb="160">
      <t>シメ</t>
    </rPh>
    <rPh sb="169" eb="172">
      <t>ロウキュウカ</t>
    </rPh>
    <rPh sb="173" eb="174">
      <t>ムカ</t>
    </rPh>
    <rPh sb="176" eb="178">
      <t>カンキョ</t>
    </rPh>
    <rPh sb="179" eb="181">
      <t>コウシン</t>
    </rPh>
    <rPh sb="182" eb="184">
      <t>カイリョウ</t>
    </rPh>
    <rPh sb="184" eb="186">
      <t>ジキ</t>
    </rPh>
    <rPh sb="187" eb="189">
      <t>トウライ</t>
    </rPh>
    <rPh sb="213" eb="215">
      <t>コウシン</t>
    </rPh>
    <rPh sb="216" eb="218">
      <t>カイリョウ</t>
    </rPh>
    <rPh sb="231" eb="233">
      <t>カンキョ</t>
    </rPh>
    <rPh sb="233" eb="235">
      <t>カイシュウ</t>
    </rPh>
    <rPh sb="235" eb="236">
      <t>リツ</t>
    </rPh>
    <rPh sb="243" eb="245">
      <t>レイワ</t>
    </rPh>
    <rPh sb="246" eb="248">
      <t>ネンド</t>
    </rPh>
    <rPh sb="249" eb="251">
      <t>コウシン</t>
    </rPh>
    <rPh sb="253" eb="255">
      <t>カンキョ</t>
    </rPh>
    <rPh sb="255" eb="257">
      <t>エンチョウ</t>
    </rPh>
    <rPh sb="258" eb="259">
      <t>ナ</t>
    </rPh>
    <rPh sb="263" eb="264">
      <t>シメ</t>
    </rPh>
    <rPh sb="310" eb="312">
      <t>ケイカク</t>
    </rPh>
    <rPh sb="313" eb="314">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</si>
</sst>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7A7-4C82-A916-A9ACD28F5A0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B7A7-4C82-A916-A9ACD28F5A0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28.77</c:v>
                </c:pt>
              </c:numCache>
            </c:numRef>
          </c:val>
          <c:extLst>
            <c:ext xmlns:c16="http://schemas.microsoft.com/office/drawing/2014/chart" uri="{C3380CC4-5D6E-409C-BE32-E72D297353CC}">
              <c16:uniqueId val="{00000000-28CE-4715-A29B-FA1589EC87D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28CE-4715-A29B-FA1589EC87D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92.97</c:v>
                </c:pt>
              </c:numCache>
            </c:numRef>
          </c:val>
          <c:extLst>
            <c:ext xmlns:c16="http://schemas.microsoft.com/office/drawing/2014/chart" uri="{C3380CC4-5D6E-409C-BE32-E72D297353CC}">
              <c16:uniqueId val="{00000000-8BCC-4577-B79A-85F54F61783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8BCC-4577-B79A-85F54F61783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107.36</c:v>
                </c:pt>
              </c:numCache>
            </c:numRef>
          </c:val>
          <c:extLst>
            <c:ext xmlns:c16="http://schemas.microsoft.com/office/drawing/2014/chart" uri="{C3380CC4-5D6E-409C-BE32-E72D297353CC}">
              <c16:uniqueId val="{00000000-33E6-4F2E-9896-E649D02026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33E6-4F2E-9896-E649D02026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4.66</c:v>
                </c:pt>
              </c:numCache>
            </c:numRef>
          </c:val>
          <c:extLst>
            <c:ext xmlns:c16="http://schemas.microsoft.com/office/drawing/2014/chart" uri="{C3380CC4-5D6E-409C-BE32-E72D297353CC}">
              <c16:uniqueId val="{00000000-A6EE-440B-AB61-12D2E07F93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A6EE-440B-AB61-12D2E07F930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9A9-4A36-8A0B-5F45727D529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09A9-4A36-8A0B-5F45727D529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446-4973-8A84-40A761D19B4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0446-4973-8A84-40A761D19B4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42.03</c:v>
                </c:pt>
              </c:numCache>
            </c:numRef>
          </c:val>
          <c:extLst>
            <c:ext xmlns:c16="http://schemas.microsoft.com/office/drawing/2014/chart" uri="{C3380CC4-5D6E-409C-BE32-E72D297353CC}">
              <c16:uniqueId val="{00000000-DA1A-4551-9B25-8B7945563A5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DA1A-4551-9B25-8B7945563A5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08A-462F-ABC9-1BE95AA9CB9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E08A-462F-ABC9-1BE95AA9CB9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91.1</c:v>
                </c:pt>
              </c:numCache>
            </c:numRef>
          </c:val>
          <c:extLst>
            <c:ext xmlns:c16="http://schemas.microsoft.com/office/drawing/2014/chart" uri="{C3380CC4-5D6E-409C-BE32-E72D297353CC}">
              <c16:uniqueId val="{00000000-A15E-4AB5-B0A0-181D8C691E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A15E-4AB5-B0A0-181D8C691E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159.94999999999999</c:v>
                </c:pt>
              </c:numCache>
            </c:numRef>
          </c:val>
          <c:extLst>
            <c:ext xmlns:c16="http://schemas.microsoft.com/office/drawing/2014/chart" uri="{C3380CC4-5D6E-409C-BE32-E72D297353CC}">
              <c16:uniqueId val="{00000000-191E-4E55-BADF-ABDEB593040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191E-4E55-BADF-ABDEB593040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茨城県　石岡市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3"/>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2">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Bd1</v>
      </c>
      <c r="X8" s="73"/>
      <c r="Y8" s="73"/>
      <c r="Z8" s="73"/>
      <c r="AA8" s="73"/>
      <c r="AB8" s="73"/>
      <c r="AC8" s="73"/>
      <c r="AD8" s="74" t="str">
        <f>データ!$M$6</f>
        <v>非設置</v>
      </c>
      <c r="AE8" s="74"/>
      <c r="AF8" s="74"/>
      <c r="AG8" s="74"/>
      <c r="AH8" s="74"/>
      <c r="AI8" s="74"/>
      <c r="AJ8" s="74"/>
      <c r="AK8" s="3"/>
      <c r="AL8" s="70">
        <f>データ!S6</f>
        <v>73649</v>
      </c>
      <c r="AM8" s="70"/>
      <c r="AN8" s="70"/>
      <c r="AO8" s="70"/>
      <c r="AP8" s="70"/>
      <c r="AQ8" s="70"/>
      <c r="AR8" s="70"/>
      <c r="AS8" s="70"/>
      <c r="AT8" s="69">
        <f>データ!T6</f>
        <v>215.53</v>
      </c>
      <c r="AU8" s="69"/>
      <c r="AV8" s="69"/>
      <c r="AW8" s="69"/>
      <c r="AX8" s="69"/>
      <c r="AY8" s="69"/>
      <c r="AZ8" s="69"/>
      <c r="BA8" s="69"/>
      <c r="BB8" s="69">
        <f>データ!U6</f>
        <v>341.71</v>
      </c>
      <c r="BC8" s="69"/>
      <c r="BD8" s="69"/>
      <c r="BE8" s="69"/>
      <c r="BF8" s="69"/>
      <c r="BG8" s="69"/>
      <c r="BH8" s="69"/>
      <c r="BI8" s="69"/>
      <c r="BJ8" s="3"/>
      <c r="BK8" s="3"/>
      <c r="BL8" s="71" t="s">
        <v>10</v>
      </c>
      <c r="BM8" s="72"/>
      <c r="BN8" s="7" t="s">
        <v>11</v>
      </c>
      <c r="BO8" s="8"/>
      <c r="BP8" s="8"/>
      <c r="BQ8" s="8"/>
      <c r="BR8" s="8"/>
      <c r="BS8" s="8"/>
      <c r="BT8" s="8"/>
      <c r="BU8" s="8"/>
      <c r="BV8" s="8"/>
      <c r="BW8" s="8"/>
      <c r="BX8" s="8"/>
      <c r="BY8" s="9"/>
    </row>
    <row r="9" spans="1:78" ht="18.75" customHeight="1" x14ac:dyDescent="0.2">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3"/>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3"/>
      <c r="BK9" s="3"/>
      <c r="BL9" s="67" t="s">
        <v>20</v>
      </c>
      <c r="BM9" s="68"/>
      <c r="BN9" s="10" t="s">
        <v>21</v>
      </c>
      <c r="BO9" s="11"/>
      <c r="BP9" s="11"/>
      <c r="BQ9" s="11"/>
      <c r="BR9" s="11"/>
      <c r="BS9" s="11"/>
      <c r="BT9" s="11"/>
      <c r="BU9" s="11"/>
      <c r="BV9" s="11"/>
      <c r="BW9" s="11"/>
      <c r="BX9" s="11"/>
      <c r="BY9" s="12"/>
    </row>
    <row r="10" spans="1:78" ht="18.75" customHeight="1" x14ac:dyDescent="0.2">
      <c r="A10" s="2"/>
      <c r="B10" s="69" t="str">
        <f>データ!N6</f>
        <v>-</v>
      </c>
      <c r="C10" s="69"/>
      <c r="D10" s="69"/>
      <c r="E10" s="69"/>
      <c r="F10" s="69"/>
      <c r="G10" s="69"/>
      <c r="H10" s="69"/>
      <c r="I10" s="69">
        <f>データ!O6</f>
        <v>53.21</v>
      </c>
      <c r="J10" s="69"/>
      <c r="K10" s="69"/>
      <c r="L10" s="69"/>
      <c r="M10" s="69"/>
      <c r="N10" s="69"/>
      <c r="O10" s="69"/>
      <c r="P10" s="69">
        <f>データ!P6</f>
        <v>45.37</v>
      </c>
      <c r="Q10" s="69"/>
      <c r="R10" s="69"/>
      <c r="S10" s="69"/>
      <c r="T10" s="69"/>
      <c r="U10" s="69"/>
      <c r="V10" s="69"/>
      <c r="W10" s="69">
        <f>データ!Q6</f>
        <v>82.77</v>
      </c>
      <c r="X10" s="69"/>
      <c r="Y10" s="69"/>
      <c r="Z10" s="69"/>
      <c r="AA10" s="69"/>
      <c r="AB10" s="69"/>
      <c r="AC10" s="69"/>
      <c r="AD10" s="70">
        <f>データ!R6</f>
        <v>2750</v>
      </c>
      <c r="AE10" s="70"/>
      <c r="AF10" s="70"/>
      <c r="AG10" s="70"/>
      <c r="AH10" s="70"/>
      <c r="AI10" s="70"/>
      <c r="AJ10" s="70"/>
      <c r="AK10" s="2"/>
      <c r="AL10" s="70">
        <f>データ!V6</f>
        <v>33252</v>
      </c>
      <c r="AM10" s="70"/>
      <c r="AN10" s="70"/>
      <c r="AO10" s="70"/>
      <c r="AP10" s="70"/>
      <c r="AQ10" s="70"/>
      <c r="AR10" s="70"/>
      <c r="AS10" s="70"/>
      <c r="AT10" s="69">
        <f>データ!W6</f>
        <v>10.84</v>
      </c>
      <c r="AU10" s="69"/>
      <c r="AV10" s="69"/>
      <c r="AW10" s="69"/>
      <c r="AX10" s="69"/>
      <c r="AY10" s="69"/>
      <c r="AZ10" s="69"/>
      <c r="BA10" s="69"/>
      <c r="BB10" s="69">
        <f>データ!X6</f>
        <v>3067.53</v>
      </c>
      <c r="BC10" s="69"/>
      <c r="BD10" s="69"/>
      <c r="BE10" s="69"/>
      <c r="BF10" s="69"/>
      <c r="BG10" s="69"/>
      <c r="BH10" s="69"/>
      <c r="BI10" s="69"/>
      <c r="BJ10" s="2"/>
      <c r="BK10" s="2"/>
      <c r="BL10" s="59" t="s">
        <v>22</v>
      </c>
      <c r="BM10" s="6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53" t="s">
        <v>26</v>
      </c>
      <c r="BM14" s="54"/>
      <c r="BN14" s="54"/>
      <c r="BO14" s="54"/>
      <c r="BP14" s="54"/>
      <c r="BQ14" s="54"/>
      <c r="BR14" s="54"/>
      <c r="BS14" s="54"/>
      <c r="BT14" s="54"/>
      <c r="BU14" s="54"/>
      <c r="BV14" s="54"/>
      <c r="BW14" s="54"/>
      <c r="BX14" s="54"/>
      <c r="BY14" s="54"/>
      <c r="BZ14" s="55"/>
    </row>
    <row r="15" spans="1:78" ht="13.5" customHeight="1" x14ac:dyDescent="0.2">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56"/>
      <c r="BM15" s="57"/>
      <c r="BN15" s="57"/>
      <c r="BO15" s="57"/>
      <c r="BP15" s="57"/>
      <c r="BQ15" s="57"/>
      <c r="BR15" s="57"/>
      <c r="BS15" s="57"/>
      <c r="BT15" s="57"/>
      <c r="BU15" s="57"/>
      <c r="BV15" s="57"/>
      <c r="BW15" s="57"/>
      <c r="BX15" s="57"/>
      <c r="BY15" s="57"/>
      <c r="BZ15" s="5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6"/>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6"/>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3" t="s">
        <v>27</v>
      </c>
      <c r="BM45" s="54"/>
      <c r="BN45" s="54"/>
      <c r="BO45" s="54"/>
      <c r="BP45" s="54"/>
      <c r="BQ45" s="54"/>
      <c r="BR45" s="54"/>
      <c r="BS45" s="54"/>
      <c r="BT45" s="54"/>
      <c r="BU45" s="54"/>
      <c r="BV45" s="54"/>
      <c r="BW45" s="54"/>
      <c r="BX45" s="54"/>
      <c r="BY45" s="54"/>
      <c r="BZ45" s="5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6"/>
      <c r="BM46" s="57"/>
      <c r="BN46" s="57"/>
      <c r="BO46" s="57"/>
      <c r="BP46" s="57"/>
      <c r="BQ46" s="57"/>
      <c r="BR46" s="57"/>
      <c r="BS46" s="57"/>
      <c r="BT46" s="57"/>
      <c r="BU46" s="57"/>
      <c r="BV46" s="57"/>
      <c r="BW46" s="57"/>
      <c r="BX46" s="57"/>
      <c r="BY46" s="57"/>
      <c r="BZ46" s="5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6"/>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6"/>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6"/>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6"/>
      <c r="BM59" s="44"/>
      <c r="BN59" s="44"/>
      <c r="BO59" s="44"/>
      <c r="BP59" s="44"/>
      <c r="BQ59" s="44"/>
      <c r="BR59" s="44"/>
      <c r="BS59" s="44"/>
      <c r="BT59" s="44"/>
      <c r="BU59" s="44"/>
      <c r="BV59" s="44"/>
      <c r="BW59" s="44"/>
      <c r="BX59" s="44"/>
      <c r="BY59" s="44"/>
      <c r="BZ59" s="45"/>
    </row>
    <row r="60" spans="1:78" ht="13.5" customHeight="1" x14ac:dyDescent="0.2">
      <c r="A60" s="2"/>
      <c r="B60" s="50" t="s">
        <v>28</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46"/>
      <c r="BM60" s="44"/>
      <c r="BN60" s="44"/>
      <c r="BO60" s="44"/>
      <c r="BP60" s="44"/>
      <c r="BQ60" s="44"/>
      <c r="BR60" s="44"/>
      <c r="BS60" s="44"/>
      <c r="BT60" s="44"/>
      <c r="BU60" s="44"/>
      <c r="BV60" s="44"/>
      <c r="BW60" s="44"/>
      <c r="BX60" s="44"/>
      <c r="BY60" s="44"/>
      <c r="BZ60" s="45"/>
    </row>
    <row r="61" spans="1:78" ht="13.5" customHeight="1" x14ac:dyDescent="0.2">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46"/>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3" t="s">
        <v>29</v>
      </c>
      <c r="BM64" s="54"/>
      <c r="BN64" s="54"/>
      <c r="BO64" s="54"/>
      <c r="BP64" s="54"/>
      <c r="BQ64" s="54"/>
      <c r="BR64" s="54"/>
      <c r="BS64" s="54"/>
      <c r="BT64" s="54"/>
      <c r="BU64" s="54"/>
      <c r="BV64" s="54"/>
      <c r="BW64" s="54"/>
      <c r="BX64" s="54"/>
      <c r="BY64" s="54"/>
      <c r="BZ64" s="5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6"/>
      <c r="BM65" s="57"/>
      <c r="BN65" s="57"/>
      <c r="BO65" s="57"/>
      <c r="BP65" s="57"/>
      <c r="BQ65" s="57"/>
      <c r="BR65" s="57"/>
      <c r="BS65" s="57"/>
      <c r="BT65" s="57"/>
      <c r="BU65" s="57"/>
      <c r="BV65" s="57"/>
      <c r="BW65" s="57"/>
      <c r="BX65" s="57"/>
      <c r="BY65" s="57"/>
      <c r="BZ65" s="5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113</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6"/>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6"/>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6"/>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7"/>
      <c r="BM82" s="48"/>
      <c r="BN82" s="48"/>
      <c r="BO82" s="48"/>
      <c r="BP82" s="48"/>
      <c r="BQ82" s="48"/>
      <c r="BR82" s="48"/>
      <c r="BS82" s="48"/>
      <c r="BT82" s="48"/>
      <c r="BU82" s="48"/>
      <c r="BV82" s="48"/>
      <c r="BW82" s="48"/>
      <c r="BX82" s="48"/>
      <c r="BY82" s="48"/>
      <c r="BZ82" s="4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XVWqMcC1I/nXjMkEdoXuLm4TF336i9V5mzc4cLuETLZp+9lUrB7DequJoVGPPbApc13X6yAmPbxnZTHvvvWkYw==" saltValue="hvUOh/78Sl70y/MorSr8T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82058</v>
      </c>
      <c r="D6" s="33">
        <f t="shared" si="3"/>
        <v>46</v>
      </c>
      <c r="E6" s="33">
        <f t="shared" si="3"/>
        <v>17</v>
      </c>
      <c r="F6" s="33">
        <f t="shared" si="3"/>
        <v>1</v>
      </c>
      <c r="G6" s="33">
        <f t="shared" si="3"/>
        <v>0</v>
      </c>
      <c r="H6" s="33" t="str">
        <f t="shared" si="3"/>
        <v>茨城県　石岡市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53.21</v>
      </c>
      <c r="P6" s="34">
        <f t="shared" si="3"/>
        <v>45.37</v>
      </c>
      <c r="Q6" s="34">
        <f t="shared" si="3"/>
        <v>82.77</v>
      </c>
      <c r="R6" s="34">
        <f t="shared" si="3"/>
        <v>2750</v>
      </c>
      <c r="S6" s="34">
        <f t="shared" si="3"/>
        <v>73649</v>
      </c>
      <c r="T6" s="34">
        <f t="shared" si="3"/>
        <v>215.53</v>
      </c>
      <c r="U6" s="34">
        <f t="shared" si="3"/>
        <v>341.71</v>
      </c>
      <c r="V6" s="34">
        <f t="shared" si="3"/>
        <v>33252</v>
      </c>
      <c r="W6" s="34">
        <f t="shared" si="3"/>
        <v>10.84</v>
      </c>
      <c r="X6" s="34">
        <f t="shared" si="3"/>
        <v>3067.53</v>
      </c>
      <c r="Y6" s="35" t="str">
        <f>IF(Y7="",NA(),Y7)</f>
        <v>-</v>
      </c>
      <c r="Z6" s="35" t="str">
        <f t="shared" ref="Z6:AH6" si="4">IF(Z7="",NA(),Z7)</f>
        <v>-</v>
      </c>
      <c r="AA6" s="35" t="str">
        <f t="shared" si="4"/>
        <v>-</v>
      </c>
      <c r="AB6" s="35" t="str">
        <f t="shared" si="4"/>
        <v>-</v>
      </c>
      <c r="AC6" s="35">
        <f t="shared" si="4"/>
        <v>107.36</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42.03</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91.1</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159.94999999999999</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f t="shared" si="10"/>
        <v>28.77</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92.97</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4.66</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2">
      <c r="A7" s="28"/>
      <c r="B7" s="37">
        <v>2020</v>
      </c>
      <c r="C7" s="37">
        <v>82058</v>
      </c>
      <c r="D7" s="37">
        <v>46</v>
      </c>
      <c r="E7" s="37">
        <v>17</v>
      </c>
      <c r="F7" s="37">
        <v>1</v>
      </c>
      <c r="G7" s="37">
        <v>0</v>
      </c>
      <c r="H7" s="37" t="s">
        <v>96</v>
      </c>
      <c r="I7" s="37" t="s">
        <v>97</v>
      </c>
      <c r="J7" s="37" t="s">
        <v>98</v>
      </c>
      <c r="K7" s="37" t="s">
        <v>99</v>
      </c>
      <c r="L7" s="37" t="s">
        <v>100</v>
      </c>
      <c r="M7" s="37" t="s">
        <v>101</v>
      </c>
      <c r="N7" s="38" t="s">
        <v>102</v>
      </c>
      <c r="O7" s="38">
        <v>53.21</v>
      </c>
      <c r="P7" s="38">
        <v>45.37</v>
      </c>
      <c r="Q7" s="38">
        <v>82.77</v>
      </c>
      <c r="R7" s="38">
        <v>2750</v>
      </c>
      <c r="S7" s="38">
        <v>73649</v>
      </c>
      <c r="T7" s="38">
        <v>215.53</v>
      </c>
      <c r="U7" s="38">
        <v>341.71</v>
      </c>
      <c r="V7" s="38">
        <v>33252</v>
      </c>
      <c r="W7" s="38">
        <v>10.84</v>
      </c>
      <c r="X7" s="38">
        <v>3067.53</v>
      </c>
      <c r="Y7" s="38" t="s">
        <v>102</v>
      </c>
      <c r="Z7" s="38" t="s">
        <v>102</v>
      </c>
      <c r="AA7" s="38" t="s">
        <v>102</v>
      </c>
      <c r="AB7" s="38" t="s">
        <v>102</v>
      </c>
      <c r="AC7" s="38">
        <v>107.36</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42.03</v>
      </c>
      <c r="AZ7" s="38" t="s">
        <v>102</v>
      </c>
      <c r="BA7" s="38" t="s">
        <v>102</v>
      </c>
      <c r="BB7" s="38" t="s">
        <v>102</v>
      </c>
      <c r="BC7" s="38" t="s">
        <v>102</v>
      </c>
      <c r="BD7" s="38">
        <v>67.930000000000007</v>
      </c>
      <c r="BE7" s="38">
        <v>67.52</v>
      </c>
      <c r="BF7" s="38" t="s">
        <v>102</v>
      </c>
      <c r="BG7" s="38" t="s">
        <v>102</v>
      </c>
      <c r="BH7" s="38" t="s">
        <v>102</v>
      </c>
      <c r="BI7" s="38" t="s">
        <v>102</v>
      </c>
      <c r="BJ7" s="38">
        <v>0</v>
      </c>
      <c r="BK7" s="38" t="s">
        <v>102</v>
      </c>
      <c r="BL7" s="38" t="s">
        <v>102</v>
      </c>
      <c r="BM7" s="38" t="s">
        <v>102</v>
      </c>
      <c r="BN7" s="38" t="s">
        <v>102</v>
      </c>
      <c r="BO7" s="38">
        <v>857.88</v>
      </c>
      <c r="BP7" s="38">
        <v>705.21</v>
      </c>
      <c r="BQ7" s="38" t="s">
        <v>102</v>
      </c>
      <c r="BR7" s="38" t="s">
        <v>102</v>
      </c>
      <c r="BS7" s="38" t="s">
        <v>102</v>
      </c>
      <c r="BT7" s="38" t="s">
        <v>102</v>
      </c>
      <c r="BU7" s="38">
        <v>91.1</v>
      </c>
      <c r="BV7" s="38" t="s">
        <v>102</v>
      </c>
      <c r="BW7" s="38" t="s">
        <v>102</v>
      </c>
      <c r="BX7" s="38" t="s">
        <v>102</v>
      </c>
      <c r="BY7" s="38" t="s">
        <v>102</v>
      </c>
      <c r="BZ7" s="38">
        <v>94.97</v>
      </c>
      <c r="CA7" s="38">
        <v>98.96</v>
      </c>
      <c r="CB7" s="38" t="s">
        <v>102</v>
      </c>
      <c r="CC7" s="38" t="s">
        <v>102</v>
      </c>
      <c r="CD7" s="38" t="s">
        <v>102</v>
      </c>
      <c r="CE7" s="38" t="s">
        <v>102</v>
      </c>
      <c r="CF7" s="38">
        <v>159.94999999999999</v>
      </c>
      <c r="CG7" s="38" t="s">
        <v>102</v>
      </c>
      <c r="CH7" s="38" t="s">
        <v>102</v>
      </c>
      <c r="CI7" s="38" t="s">
        <v>102</v>
      </c>
      <c r="CJ7" s="38" t="s">
        <v>102</v>
      </c>
      <c r="CK7" s="38">
        <v>159.49</v>
      </c>
      <c r="CL7" s="38">
        <v>134.52000000000001</v>
      </c>
      <c r="CM7" s="38" t="s">
        <v>102</v>
      </c>
      <c r="CN7" s="38" t="s">
        <v>102</v>
      </c>
      <c r="CO7" s="38" t="s">
        <v>102</v>
      </c>
      <c r="CP7" s="38" t="s">
        <v>102</v>
      </c>
      <c r="CQ7" s="38">
        <v>28.77</v>
      </c>
      <c r="CR7" s="38" t="s">
        <v>102</v>
      </c>
      <c r="CS7" s="38" t="s">
        <v>102</v>
      </c>
      <c r="CT7" s="38" t="s">
        <v>102</v>
      </c>
      <c r="CU7" s="38" t="s">
        <v>102</v>
      </c>
      <c r="CV7" s="38">
        <v>65.28</v>
      </c>
      <c r="CW7" s="38">
        <v>59.57</v>
      </c>
      <c r="CX7" s="38" t="s">
        <v>102</v>
      </c>
      <c r="CY7" s="38" t="s">
        <v>102</v>
      </c>
      <c r="CZ7" s="38" t="s">
        <v>102</v>
      </c>
      <c r="DA7" s="38" t="s">
        <v>102</v>
      </c>
      <c r="DB7" s="38">
        <v>92.97</v>
      </c>
      <c r="DC7" s="38" t="s">
        <v>102</v>
      </c>
      <c r="DD7" s="38" t="s">
        <v>102</v>
      </c>
      <c r="DE7" s="38" t="s">
        <v>102</v>
      </c>
      <c r="DF7" s="38" t="s">
        <v>102</v>
      </c>
      <c r="DG7" s="38">
        <v>92.72</v>
      </c>
      <c r="DH7" s="38">
        <v>95.57</v>
      </c>
      <c r="DI7" s="38" t="s">
        <v>102</v>
      </c>
      <c r="DJ7" s="38" t="s">
        <v>102</v>
      </c>
      <c r="DK7" s="38" t="s">
        <v>102</v>
      </c>
      <c r="DL7" s="38" t="s">
        <v>102</v>
      </c>
      <c r="DM7" s="38">
        <v>4.66</v>
      </c>
      <c r="DN7" s="38" t="s">
        <v>102</v>
      </c>
      <c r="DO7" s="38" t="s">
        <v>102</v>
      </c>
      <c r="DP7" s="38" t="s">
        <v>102</v>
      </c>
      <c r="DQ7" s="38" t="s">
        <v>102</v>
      </c>
      <c r="DR7" s="38">
        <v>23.79</v>
      </c>
      <c r="DS7" s="38">
        <v>36.520000000000003</v>
      </c>
      <c r="DT7" s="38" t="s">
        <v>102</v>
      </c>
      <c r="DU7" s="38" t="s">
        <v>102</v>
      </c>
      <c r="DV7" s="38" t="s">
        <v>102</v>
      </c>
      <c r="DW7" s="38" t="s">
        <v>102</v>
      </c>
      <c r="DX7" s="38">
        <v>0</v>
      </c>
      <c r="DY7" s="38" t="s">
        <v>102</v>
      </c>
      <c r="DZ7" s="38" t="s">
        <v>102</v>
      </c>
      <c r="EA7" s="38" t="s">
        <v>102</v>
      </c>
      <c r="EB7" s="38" t="s">
        <v>102</v>
      </c>
      <c r="EC7" s="38">
        <v>1.22</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2022-02-09T08:22:06Z</cp:lastPrinted>
  <dcterms:created xsi:type="dcterms:W3CDTF">2021-12-03T07:08:16Z</dcterms:created>
  <dcterms:modified xsi:type="dcterms:W3CDTF">2022-02-15T08:20:06Z</dcterms:modified>
  <cp:category/>
</cp:coreProperties>
</file>