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
    </mc:Choice>
  </mc:AlternateContent>
  <workbookProtection workbookAlgorithmName="SHA-512" workbookHashValue="nILx0Xg26b5/rqOxDITy0BwliOntP2AYQ/udxGrDx8oSt0mLNuiBmQGQWAsgbThjI5+0i+o74a1g0cVdkAoxMw==" workbookSaltValue="Hd0Qm/qEDgOInqGUeYVSg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<sst xmlns="http://schemas.openxmlformats.org/spreadsheetml/2006/main" count="299" uniqueCount="116">
  <si>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</si>
  <si>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</si>
  <si>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</si>
  <si>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</si>
  <si>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</si>
  <si>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</si>
  <si>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</si>
  <si>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</si>
  <si>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</si>
  <si>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</si>
  <si>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</si>
  <si>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</si>
  <si>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</si>
  <si>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</si>
  <si>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</si>
  <si>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</si>
  <si>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</si>
  <si>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</si>
  <si>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</si>
  <si>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</si>
  <si>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</si>
  <si>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</si>
  <si>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</si>
  <si>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</si>
  <si>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</si>
  <si>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</si>
  <si>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</si>
  <si>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</si>
  <si>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</si>
  <si>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</si>
  <si>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</si>
  <si>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</si>
  <si>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</si>
  <si>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</si>
  <si>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</si>
  <si>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</si>
  <si>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</si>
  <si>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</si>
  <si>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</si>
  <si>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</si>
  <si>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</si>
  <si>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</si>
  <si>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</si>
  <si>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</si>
  <si>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</si>
  <si>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</si>
  <si>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</si>
  <si>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</si>
  <si>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</si>
  <si>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</si>
  <si>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</si>
  <si>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</si>
  <si>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</si>
  <si>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</si>
  <si>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</si>
  <si>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</si>
  <si>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</si>
  <si>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</si>
  <si>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</si>
  <si>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</si>
  <si>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</si>
  <si>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</si>
  <si>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</si>
  <si>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</si>
  <si>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</si>
  <si>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</si>
  <si>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</si>
  <si>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</si>
  <si>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</si>
  <si>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</si>
  <si>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</si>
  <si>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</si>
  <si>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</si>
  <si>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</si>
  <si>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</si>
  <si>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</si>
  <si>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</si>
  <si>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</si>
  <si>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</si>
  <si>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</si>
  <si>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</si>
  <si>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</si>
  <si>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</si>
  <si>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</si>
  <si>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</si>
  <si>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</si>
  <si>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</si>
  <si>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</si>
  <si>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</si>
  <si>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</si>
  <si>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</si>
  <si>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</si>
  <si>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</si>
  <si>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</si>
  <si>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</si>
  <si>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</si>
  <si>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</si>
  <si>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</si>
  <si>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</si>
  <si>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</si>
  <si>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</si>
  <si>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</si>
  <si>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</si>
  <si>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</si>
  <si>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</si>
  <si>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</si>
  <si>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</si>
  <si>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</si>
  <si>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</si>
  <si>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</si>
  <si>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</si>
  <si>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</si>
  <si>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</si>
  <si>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使用料収入等の増加により、前年度から13.0％増加しているが、一般会計繰入金に依存している状況にあり、更なる収益の向上と費用の削減に努める。
②累積欠損金比率
　0％であり欠損金は発生していない。
③流動比率
　収入増に伴い現預金が増加したため、前年度から18.37％改善している。短期的な支払能力を高めるため、内部留保資金を確保する必要がある。
④企業債残高対事業規模比率
　企業債残高は年々減少しており、現時点において今後の借入予定は無い。
⑤経費回収率
　汚水処理費は下水道使用料で賄えており、引き続き水洗化率の向上を図り、有収水量の確保に努める。
⑥汚水処理原価
　類似団体平均・全国平均より低くなっているが、今後は施設の修繕費用の変動等を注視しながら、計画的な維持修繕に取り組む。
⑦施設利用率
　流域下水道で処理場を有していないため対象外。
⑧水洗化率
　類似団体平均・全国平均を大きく下回っており、戸別訪問を中心とした普及啓発活動を強化する。</t>
    <rPh sb="1" eb="3">
      <t>ケイジョウ</t>
    </rPh>
    <rPh sb="3" eb="5">
      <t>シュウシ</t>
    </rPh>
    <rPh sb="5" eb="7">
      <t>ヒリツ</t>
    </rPh>
    <rPh sb="9" eb="15">
      <t>シヨウリョウシュウニュウトウ</t>
    </rPh>
    <rPh sb="16" eb="18">
      <t>ゾウカ</t>
    </rPh>
    <rPh sb="22" eb="25">
      <t>ゼンネンド</t>
    </rPh>
    <rPh sb="32" eb="34">
      <t>ゾウカ</t>
    </rPh>
    <rPh sb="40" eb="42">
      <t>イッパン</t>
    </rPh>
    <rPh sb="42" eb="44">
      <t>カイケイ</t>
    </rPh>
    <rPh sb="44" eb="46">
      <t>クリイレ</t>
    </rPh>
    <rPh sb="46" eb="47">
      <t>キン</t>
    </rPh>
    <rPh sb="48" eb="50">
      <t>イゾン</t>
    </rPh>
    <rPh sb="54" eb="56">
      <t>ジョウキョウ</t>
    </rPh>
    <rPh sb="60" eb="61">
      <t>サラ</t>
    </rPh>
    <rPh sb="63" eb="65">
      <t>シュウエキ</t>
    </rPh>
    <rPh sb="66" eb="68">
      <t>コウジョウ</t>
    </rPh>
    <rPh sb="69" eb="71">
      <t>ヒヨウ</t>
    </rPh>
    <rPh sb="72" eb="74">
      <t>サクゲン</t>
    </rPh>
    <rPh sb="75" eb="76">
      <t>ツト</t>
    </rPh>
    <rPh sb="81" eb="83">
      <t>ルイセキ</t>
    </rPh>
    <rPh sb="83" eb="85">
      <t>ケッソン</t>
    </rPh>
    <rPh sb="85" eb="86">
      <t>キン</t>
    </rPh>
    <rPh sb="86" eb="88">
      <t>ヒリツ</t>
    </rPh>
    <rPh sb="95" eb="97">
      <t>ケッソン</t>
    </rPh>
    <rPh sb="97" eb="98">
      <t>キン</t>
    </rPh>
    <rPh sb="99" eb="101">
      <t>ハッセイ</t>
    </rPh>
    <rPh sb="109" eb="111">
      <t>リュウドウ</t>
    </rPh>
    <rPh sb="111" eb="113">
      <t>ヒリツ</t>
    </rPh>
    <rPh sb="119" eb="120">
      <t>トモナ</t>
    </rPh>
    <rPh sb="125" eb="127">
      <t>ゾウカ</t>
    </rPh>
    <rPh sb="132" eb="135">
      <t>ゼンネンド</t>
    </rPh>
    <rPh sb="143" eb="145">
      <t>カイゼン</t>
    </rPh>
    <rPh sb="150" eb="153">
      <t>タンキテキ</t>
    </rPh>
    <rPh sb="154" eb="156">
      <t>シハラ</t>
    </rPh>
    <rPh sb="156" eb="158">
      <t>ノウリョク</t>
    </rPh>
    <rPh sb="159" eb="160">
      <t>タカ</t>
    </rPh>
    <rPh sb="165" eb="167">
      <t>ナイブ</t>
    </rPh>
    <rPh sb="167" eb="169">
      <t>リュウホ</t>
    </rPh>
    <rPh sb="169" eb="171">
      <t>シキン</t>
    </rPh>
    <rPh sb="172" eb="174">
      <t>カクホ</t>
    </rPh>
    <rPh sb="176" eb="178">
      <t>ヒツヨウ</t>
    </rPh>
    <rPh sb="184" eb="186">
      <t>キギョウ</t>
    </rPh>
    <rPh sb="186" eb="187">
      <t>サイ</t>
    </rPh>
    <rPh sb="187" eb="189">
      <t>ザンダカ</t>
    </rPh>
    <rPh sb="189" eb="190">
      <t>タイ</t>
    </rPh>
    <rPh sb="190" eb="192">
      <t>ジギョウ</t>
    </rPh>
    <rPh sb="192" eb="194">
      <t>キボ</t>
    </rPh>
    <rPh sb="194" eb="196">
      <t>ヒリツ</t>
    </rPh>
    <rPh sb="198" eb="203">
      <t>キギョウサイザンダカ</t>
    </rPh>
    <rPh sb="204" eb="206">
      <t>ネンネン</t>
    </rPh>
    <rPh sb="206" eb="208">
      <t>ゲンショウ</t>
    </rPh>
    <rPh sb="213" eb="216">
      <t>ゲンジテン</t>
    </rPh>
    <rPh sb="220" eb="222">
      <t>コンゴ</t>
    </rPh>
    <rPh sb="223" eb="225">
      <t>カリイレ</t>
    </rPh>
    <rPh sb="225" eb="227">
      <t>ヨテイ</t>
    </rPh>
    <rPh sb="228" eb="229">
      <t>ナ</t>
    </rPh>
    <rPh sb="233" eb="235">
      <t>ケイヒ</t>
    </rPh>
    <rPh sb="235" eb="237">
      <t>カイシュウ</t>
    </rPh>
    <rPh sb="237" eb="238">
      <t>リツ</t>
    </rPh>
    <rPh sb="240" eb="242">
      <t>オスイ</t>
    </rPh>
    <rPh sb="242" eb="244">
      <t>ショリ</t>
    </rPh>
    <rPh sb="244" eb="245">
      <t>ヒ</t>
    </rPh>
    <rPh sb="246" eb="249">
      <t>ゲスイドウ</t>
    </rPh>
    <rPh sb="249" eb="252">
      <t>シヨウリョウ</t>
    </rPh>
    <rPh sb="253" eb="254">
      <t>マカナ</t>
    </rPh>
    <rPh sb="259" eb="260">
      <t>ヒ</t>
    </rPh>
    <rPh sb="261" eb="262">
      <t>ツヅ</t>
    </rPh>
    <rPh sb="263" eb="266">
      <t>スイセンカ</t>
    </rPh>
    <rPh sb="266" eb="267">
      <t>リツ</t>
    </rPh>
    <rPh sb="268" eb="270">
      <t>コウジョウ</t>
    </rPh>
    <rPh sb="271" eb="272">
      <t>ハカ</t>
    </rPh>
    <rPh sb="274" eb="276">
      <t>ユウシュウ</t>
    </rPh>
    <rPh sb="276" eb="278">
      <t>スイリョウ</t>
    </rPh>
    <rPh sb="279" eb="281">
      <t>カクホ</t>
    </rPh>
    <rPh sb="282" eb="283">
      <t>ツト</t>
    </rPh>
    <rPh sb="288" eb="290">
      <t>オスイ</t>
    </rPh>
    <rPh sb="290" eb="292">
      <t>ショリ</t>
    </rPh>
    <rPh sb="292" eb="294">
      <t>ゲンカ</t>
    </rPh>
    <rPh sb="296" eb="298">
      <t>ルイジ</t>
    </rPh>
    <rPh sb="298" eb="300">
      <t>ダンタイ</t>
    </rPh>
    <rPh sb="300" eb="302">
      <t>ヘイキン</t>
    </rPh>
    <rPh sb="303" eb="305">
      <t>ゼンコク</t>
    </rPh>
    <rPh sb="305" eb="307">
      <t>ヘイキン</t>
    </rPh>
    <rPh sb="309" eb="310">
      <t>ヒク</t>
    </rPh>
    <rPh sb="318" eb="320">
      <t>コンゴ</t>
    </rPh>
    <rPh sb="321" eb="323">
      <t>シセツ</t>
    </rPh>
    <rPh sb="324" eb="326">
      <t>シュウゼン</t>
    </rPh>
    <rPh sb="326" eb="328">
      <t>ヒヨウ</t>
    </rPh>
    <rPh sb="329" eb="331">
      <t>ヘンドウ</t>
    </rPh>
    <rPh sb="331" eb="332">
      <t>トウ</t>
    </rPh>
    <rPh sb="333" eb="335">
      <t>チュウシ</t>
    </rPh>
    <rPh sb="340" eb="343">
      <t>ケイカクテキ</t>
    </rPh>
    <rPh sb="344" eb="346">
      <t>イジ</t>
    </rPh>
    <rPh sb="346" eb="348">
      <t>シュウゼン</t>
    </rPh>
    <rPh sb="349" eb="350">
      <t>ト</t>
    </rPh>
    <rPh sb="351" eb="352">
      <t>ク</t>
    </rPh>
    <rPh sb="356" eb="358">
      <t>シセツ</t>
    </rPh>
    <rPh sb="358" eb="360">
      <t>リヨウ</t>
    </rPh>
    <rPh sb="360" eb="361">
      <t>リツ</t>
    </rPh>
    <rPh sb="363" eb="365">
      <t>リュウイキ</t>
    </rPh>
    <rPh sb="365" eb="368">
      <t>ゲスイドウ</t>
    </rPh>
    <rPh sb="369" eb="372">
      <t>ショリジョウ</t>
    </rPh>
    <rPh sb="373" eb="374">
      <t>ユウ</t>
    </rPh>
    <rPh sb="381" eb="384">
      <t>タイショウガイ</t>
    </rPh>
    <rPh sb="387" eb="390">
      <t>スイセンカ</t>
    </rPh>
    <rPh sb="390" eb="391">
      <t>リツ</t>
    </rPh>
    <rPh sb="393" eb="395">
      <t>ルイジ</t>
    </rPh>
    <rPh sb="395" eb="397">
      <t>ダンタイ</t>
    </rPh>
    <rPh sb="397" eb="399">
      <t>ヘイキン</t>
    </rPh>
    <rPh sb="400" eb="402">
      <t>ゼンコク</t>
    </rPh>
    <rPh sb="402" eb="404">
      <t>ヘイキン</t>
    </rPh>
    <rPh sb="405" eb="406">
      <t>オオ</t>
    </rPh>
    <rPh sb="408" eb="410">
      <t>シタマワ</t>
    </rPh>
    <rPh sb="415" eb="417">
      <t>コベツ</t>
    </rPh>
    <rPh sb="417" eb="419">
      <t>ホウモン</t>
    </rPh>
    <rPh sb="420" eb="422">
      <t>チュウシン</t>
    </rPh>
    <rPh sb="425" eb="427">
      <t>フキュウ</t>
    </rPh>
    <rPh sb="427" eb="429">
      <t>ケイハツ</t>
    </rPh>
    <rPh sb="429" eb="431">
      <t>カツドウ</t>
    </rPh>
    <rPh sb="432" eb="434">
      <t>キョウカ</t>
    </rPh>
    <phoneticPr fontId="4"/>
  </si>
  <si>
    <t>①有形固定資産減価償却率
　令和2年度の法適用から経過年数が短く、減価償却累計額が少額であることから、比較は困難である。
②管渠老朽化率
　現時点で法定耐用年数を超えた管渠は無いが、平成5年の整備開始から30年近く経過しており、今後修繕等が必要となる施設・管渠等の増加が懸念される。
③管渠改善率
　下水道管渠の標準耐用年数が50年であることから、大規模改修・更新等は予定していない。現状として、小規模な修繕を中心に的確に対応する等、早い段階から施設の長寿命化対策に取り組む。</t>
    <rPh sb="41" eb="43">
      <t>ショウガク</t>
    </rPh>
    <rPh sb="54" eb="56">
      <t>コンナン</t>
    </rPh>
    <rPh sb="62" eb="64">
      <t>カンキョ</t>
    </rPh>
    <rPh sb="64" eb="67">
      <t>ロウキュウカ</t>
    </rPh>
    <rPh sb="67" eb="68">
      <t>リツ</t>
    </rPh>
    <rPh sb="70" eb="73">
      <t>ゲンジテン</t>
    </rPh>
    <rPh sb="74" eb="76">
      <t>ホウテイ</t>
    </rPh>
    <rPh sb="76" eb="78">
      <t>タイヨウ</t>
    </rPh>
    <rPh sb="78" eb="80">
      <t>ネンスウ</t>
    </rPh>
    <rPh sb="81" eb="82">
      <t>コ</t>
    </rPh>
    <rPh sb="84" eb="86">
      <t>カンキョ</t>
    </rPh>
    <rPh sb="87" eb="88">
      <t>ナ</t>
    </rPh>
    <rPh sb="91" eb="93">
      <t>ヘイセイ</t>
    </rPh>
    <rPh sb="94" eb="95">
      <t>ネン</t>
    </rPh>
    <rPh sb="96" eb="98">
      <t>セイビ</t>
    </rPh>
    <rPh sb="98" eb="100">
      <t>カイシ</t>
    </rPh>
    <rPh sb="107" eb="109">
      <t>ケイカ</t>
    </rPh>
    <rPh sb="114" eb="116">
      <t>コンゴ</t>
    </rPh>
    <rPh sb="116" eb="118">
      <t>シュウゼン</t>
    </rPh>
    <rPh sb="118" eb="119">
      <t>トウ</t>
    </rPh>
    <rPh sb="120" eb="122">
      <t>ヒツヨウ</t>
    </rPh>
    <rPh sb="125" eb="127">
      <t>シセツ</t>
    </rPh>
    <rPh sb="128" eb="130">
      <t>カンキョ</t>
    </rPh>
    <rPh sb="130" eb="131">
      <t>トウ</t>
    </rPh>
    <rPh sb="132" eb="134">
      <t>ゾウカ</t>
    </rPh>
    <rPh sb="135" eb="137">
      <t>ケネン</t>
    </rPh>
    <rPh sb="143" eb="145">
      <t>カンキョ</t>
    </rPh>
    <rPh sb="145" eb="147">
      <t>カイゼン</t>
    </rPh>
    <rPh sb="147" eb="148">
      <t>リツ</t>
    </rPh>
    <rPh sb="150" eb="153">
      <t>ゲスイドウ</t>
    </rPh>
    <rPh sb="153" eb="155">
      <t>カンキョ</t>
    </rPh>
    <rPh sb="156" eb="158">
      <t>ヒョウジュン</t>
    </rPh>
    <rPh sb="158" eb="160">
      <t>タイヨウ</t>
    </rPh>
    <rPh sb="160" eb="162">
      <t>ネンスウ</t>
    </rPh>
    <rPh sb="165" eb="166">
      <t>ネン</t>
    </rPh>
    <rPh sb="174" eb="177">
      <t>ダイキボ</t>
    </rPh>
    <rPh sb="177" eb="179">
      <t>カイシュウ</t>
    </rPh>
    <rPh sb="180" eb="182">
      <t>コウシン</t>
    </rPh>
    <rPh sb="182" eb="183">
      <t>トウ</t>
    </rPh>
    <rPh sb="184" eb="186">
      <t>ヨテイ</t>
    </rPh>
    <rPh sb="192" eb="194">
      <t>ゲンジョウ</t>
    </rPh>
    <rPh sb="198" eb="201">
      <t>ショウキボ</t>
    </rPh>
    <rPh sb="202" eb="204">
      <t>シュウゼン</t>
    </rPh>
    <rPh sb="205" eb="207">
      <t>チュウシン</t>
    </rPh>
    <rPh sb="208" eb="210">
      <t>テキカク</t>
    </rPh>
    <rPh sb="211" eb="213">
      <t>タイオウ</t>
    </rPh>
    <rPh sb="215" eb="216">
      <t>トウ</t>
    </rPh>
    <rPh sb="217" eb="218">
      <t>ハヤ</t>
    </rPh>
    <rPh sb="219" eb="221">
      <t>ダンカイ</t>
    </rPh>
    <rPh sb="223" eb="225">
      <t>シセツ</t>
    </rPh>
    <rPh sb="226" eb="230">
      <t>チョウジュミョウカ</t>
    </rPh>
    <rPh sb="230" eb="232">
      <t>タイサク</t>
    </rPh>
    <rPh sb="233" eb="234">
      <t>ト</t>
    </rPh>
    <rPh sb="235" eb="236">
      <t>ク</t>
    </rPh>
    <phoneticPr fontId="4"/>
  </si>
  <si>
    <t>　上記の経営指標から、流動比率及び水洗化率を除き、事業の経営は比較的健全であると判断される。
　公費で負担すべき費用を除く汚水処理費が下水道使用料で賄えていることや、企業債償還金の減少、公営企業会計の適用により、更なる経営状況の改善・効率化が期待できる。
　その一方で、今後、修繕費用の増加や、人口減少に伴う使用料収入の減少が見込まれる。そのため、早期に経営戦略を改定し、より一層の経営基盤の強化や財政マネジメントの向上を図る。</t>
    <rPh sb="1" eb="3">
      <t>ジョウキ</t>
    </rPh>
    <rPh sb="4" eb="6">
      <t>ケイエイ</t>
    </rPh>
    <rPh sb="6" eb="8">
      <t>シヒョウ</t>
    </rPh>
    <rPh sb="11" eb="13">
      <t>リュウドウ</t>
    </rPh>
    <rPh sb="13" eb="15">
      <t>ヒリツ</t>
    </rPh>
    <rPh sb="15" eb="16">
      <t>オヨ</t>
    </rPh>
    <rPh sb="17" eb="20">
      <t>スイセンカ</t>
    </rPh>
    <rPh sb="20" eb="21">
      <t>リツ</t>
    </rPh>
    <rPh sb="22" eb="23">
      <t>ノゾ</t>
    </rPh>
    <rPh sb="25" eb="27">
      <t>ジギョウ</t>
    </rPh>
    <rPh sb="28" eb="30">
      <t>ケイエイ</t>
    </rPh>
    <rPh sb="31" eb="34">
      <t>ヒカクテキ</t>
    </rPh>
    <rPh sb="34" eb="36">
      <t>ケンゼン</t>
    </rPh>
    <rPh sb="40" eb="42">
      <t>ハンダン</t>
    </rPh>
    <rPh sb="48" eb="50">
      <t>コウヒ</t>
    </rPh>
    <rPh sb="51" eb="53">
      <t>フタン</t>
    </rPh>
    <rPh sb="56" eb="58">
      <t>ヒヨウ</t>
    </rPh>
    <rPh sb="59" eb="60">
      <t>ノゾ</t>
    </rPh>
    <rPh sb="61" eb="63">
      <t>オスイ</t>
    </rPh>
    <rPh sb="63" eb="65">
      <t>ショリ</t>
    </rPh>
    <rPh sb="65" eb="66">
      <t>ヒ</t>
    </rPh>
    <rPh sb="67" eb="70">
      <t>ゲスイドウ</t>
    </rPh>
    <rPh sb="70" eb="73">
      <t>シヨウリョウ</t>
    </rPh>
    <rPh sb="74" eb="75">
      <t>マカナ</t>
    </rPh>
    <rPh sb="83" eb="85">
      <t>キギョウ</t>
    </rPh>
    <rPh sb="85" eb="86">
      <t>サイ</t>
    </rPh>
    <rPh sb="86" eb="88">
      <t>ショウカン</t>
    </rPh>
    <rPh sb="88" eb="89">
      <t>キン</t>
    </rPh>
    <rPh sb="90" eb="92">
      <t>ゲンショウ</t>
    </rPh>
    <rPh sb="93" eb="95">
      <t>コウエイ</t>
    </rPh>
    <rPh sb="95" eb="97">
      <t>キギョウ</t>
    </rPh>
    <rPh sb="97" eb="99">
      <t>カイケイ</t>
    </rPh>
    <rPh sb="100" eb="102">
      <t>テキヨウ</t>
    </rPh>
    <rPh sb="106" eb="107">
      <t>サラ</t>
    </rPh>
    <rPh sb="109" eb="111">
      <t>ケイエイ</t>
    </rPh>
    <rPh sb="111" eb="113">
      <t>ジョウキョウ</t>
    </rPh>
    <rPh sb="114" eb="116">
      <t>カイゼン</t>
    </rPh>
    <rPh sb="117" eb="120">
      <t>コウリツカ</t>
    </rPh>
    <rPh sb="121" eb="123">
      <t>キタイ</t>
    </rPh>
    <rPh sb="131" eb="133">
      <t>イッポウ</t>
    </rPh>
    <rPh sb="135" eb="137">
      <t>コンゴ</t>
    </rPh>
    <rPh sb="138" eb="140">
      <t>シュウゼン</t>
    </rPh>
    <rPh sb="140" eb="142">
      <t>ヒヨウ</t>
    </rPh>
    <rPh sb="143" eb="145">
      <t>ゾウカ</t>
    </rPh>
    <rPh sb="147" eb="149">
      <t>ジンコウ</t>
    </rPh>
    <rPh sb="149" eb="151">
      <t>ゲンショウ</t>
    </rPh>
    <rPh sb="152" eb="153">
      <t>トモナ</t>
    </rPh>
    <rPh sb="154" eb="157">
      <t>シヨウリョウ</t>
    </rPh>
    <rPh sb="157" eb="159">
      <t>シュウニュウ</t>
    </rPh>
    <rPh sb="160" eb="162">
      <t>ゲンショウ</t>
    </rPh>
    <rPh sb="163" eb="165">
      <t>ミコ</t>
    </rPh>
    <rPh sb="174" eb="176">
      <t>ソウキ</t>
    </rPh>
    <rPh sb="177" eb="179">
      <t>ケイエイ</t>
    </rPh>
    <rPh sb="179" eb="181">
      <t>センリャク</t>
    </rPh>
    <rPh sb="182" eb="184">
      <t>カイテイ</t>
    </rPh>
    <rPh sb="188" eb="190">
      <t>イッソウ</t>
    </rPh>
    <rPh sb="191" eb="193">
      <t>ケイエイ</t>
    </rPh>
    <rPh sb="193" eb="195">
      <t>キバン</t>
    </rPh>
    <rPh sb="196" eb="198">
      <t>キョウカ</t>
    </rPh>
    <rPh sb="199" eb="201">
      <t>ザイセイ</t>
    </rPh>
    <rPh sb="208" eb="210">
      <t>コウジョウ</t>
    </rPh>
    <rPh sb="211" eb="2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</si>
</sst>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DD-48B3-82B9-9303A7F20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AADD-48B3-82B9-9303A7F20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130.5</c:v>
                </c:pt>
                <c:pt idx="4">
                  <c:v>143.5</c:v>
                </c:pt>
              </c:numCache>
            </c:numRef>
          </c:val>
          <c:extLst>
            <c:ext xmlns:c16="http://schemas.microsoft.com/office/drawing/2014/chart" uri="{C3380CC4-5D6E-409C-BE32-E72D297353CC}">
              <c16:uniqueId val="{00000000-A708-4594-958D-683747B81D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708-4594-958D-683747B81D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3.02</c:v>
                </c:pt>
                <c:pt idx="4">
                  <c:v>6.04</c:v>
                </c:pt>
              </c:numCache>
            </c:numRef>
          </c:val>
          <c:extLst>
            <c:ext xmlns:c16="http://schemas.microsoft.com/office/drawing/2014/chart" uri="{C3380CC4-5D6E-409C-BE32-E72D297353CC}">
              <c16:uniqueId val="{00000000-3002-440E-8378-E47DB73CCF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3002-440E-8378-E47DB73CCF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23-49E1-8B9A-9238069F92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8D23-49E1-8B9A-9238069F92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BE-4DD5-B0D9-E63F8ED242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71BE-4DD5-B0D9-E63F8ED242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8.08</c:v>
                </c:pt>
                <c:pt idx="4">
                  <c:v>26.45</c:v>
                </c:pt>
              </c:numCache>
            </c:numRef>
          </c:val>
          <c:extLst>
            <c:ext xmlns:c16="http://schemas.microsoft.com/office/drawing/2014/chart" uri="{C3380CC4-5D6E-409C-BE32-E72D297353CC}">
              <c16:uniqueId val="{00000000-4460-4804-9A49-0DCA155378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460-4804-9A49-0DCA155378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415.82</c:v>
                </c:pt>
                <c:pt idx="4">
                  <c:v>130.37</c:v>
                </c:pt>
              </c:numCache>
            </c:numRef>
          </c:val>
          <c:extLst>
            <c:ext xmlns:c16="http://schemas.microsoft.com/office/drawing/2014/chart" uri="{C3380CC4-5D6E-409C-BE32-E72D297353CC}">
              <c16:uniqueId val="{00000000-0C9F-4DA5-9ACD-D4082D6517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0C9F-4DA5-9ACD-D4082D6517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98.12</c:v>
                </c:pt>
                <c:pt idx="4">
                  <c:v>100</c:v>
                </c:pt>
              </c:numCache>
            </c:numRef>
          </c:val>
          <c:extLst>
            <c:ext xmlns:c16="http://schemas.microsoft.com/office/drawing/2014/chart" uri="{C3380CC4-5D6E-409C-BE32-E72D297353CC}">
              <c16:uniqueId val="{00000000-4E72-41C2-98E9-A1240365D8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4E72-41C2-98E9-A1240365D8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156.36000000000001</c:v>
                </c:pt>
              </c:numCache>
            </c:numRef>
          </c:val>
          <c:extLst>
            <c:ext xmlns:c16="http://schemas.microsoft.com/office/drawing/2014/chart" uri="{C3380CC4-5D6E-409C-BE32-E72D297353CC}">
              <c16:uniqueId val="{00000000-5A74-4C71-8B67-7A18E21989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A74-4C71-8B67-7A18E21989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F-4D3E-B963-EEC09B176B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9D1F-4D3E-B963-EEC09B176B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59.91</c:v>
                </c:pt>
                <c:pt idx="4">
                  <c:v>60.12</c:v>
                </c:pt>
              </c:numCache>
            </c:numRef>
          </c:val>
          <c:extLst>
            <c:ext xmlns:c16="http://schemas.microsoft.com/office/drawing/2014/chart" uri="{C3380CC4-5D6E-409C-BE32-E72D297353CC}">
              <c16:uniqueId val="{00000000-3D3E-4D1F-966A-B17B798926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D3E-4D1F-966A-B17B798926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85" zoomScaleNormal="85" workbookViewId="0">
      <selection activeCell="BL8" sqref="BL8:BM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土浦市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141300</v>
      </c>
      <c r="AM8" s="37"/>
      <c r="AN8" s="37"/>
      <c r="AO8" s="37"/>
      <c r="AP8" s="37"/>
      <c r="AQ8" s="37"/>
      <c r="AR8" s="37"/>
      <c r="AS8" s="37"/>
      <c r="AT8" s="38">
        <f>データ!T6</f>
        <v>122.89</v>
      </c>
      <c r="AU8" s="38"/>
      <c r="AV8" s="38"/>
      <c r="AW8" s="38"/>
      <c r="AX8" s="38"/>
      <c r="AY8" s="38"/>
      <c r="AZ8" s="38"/>
      <c r="BA8" s="38"/>
      <c r="BB8" s="38">
        <f>データ!U6</f>
        <v>1149.81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64.86</v>
      </c>
      <c r="J10" s="38"/>
      <c r="K10" s="38"/>
      <c r="L10" s="38"/>
      <c r="M10" s="38"/>
      <c r="N10" s="38"/>
      <c r="O10" s="38"/>
      <c r="P10" s="38">
        <f>データ!P6</f>
        <v>2.92</v>
      </c>
      <c r="Q10" s="38"/>
      <c r="R10" s="38"/>
      <c r="S10" s="38"/>
      <c r="T10" s="38"/>
      <c r="U10" s="38"/>
      <c r="V10" s="38"/>
      <c r="W10" s="38">
        <f>データ!Q6</f>
        <v>88.75</v>
      </c>
      <c r="X10" s="38"/>
      <c r="Y10" s="38"/>
      <c r="Z10" s="38"/>
      <c r="AA10" s="38"/>
      <c r="AB10" s="38"/>
      <c r="AC10" s="38"/>
      <c r="AD10" s="37">
        <f>データ!R6</f>
        <v>2750</v>
      </c>
      <c r="AE10" s="37"/>
      <c r="AF10" s="37"/>
      <c r="AG10" s="37"/>
      <c r="AH10" s="37"/>
      <c r="AI10" s="37"/>
      <c r="AJ10" s="37"/>
      <c r="AK10" s="2"/>
      <c r="AL10" s="37">
        <f>データ!V6</f>
        <v>4112</v>
      </c>
      <c r="AM10" s="37"/>
      <c r="AN10" s="37"/>
      <c r="AO10" s="37"/>
      <c r="AP10" s="37"/>
      <c r="AQ10" s="37"/>
      <c r="AR10" s="37"/>
      <c r="AS10" s="37"/>
      <c r="AT10" s="38">
        <f>データ!W6</f>
        <v>3.14</v>
      </c>
      <c r="AU10" s="38"/>
      <c r="AV10" s="38"/>
      <c r="AW10" s="38"/>
      <c r="AX10" s="38"/>
      <c r="AY10" s="38"/>
      <c r="AZ10" s="38"/>
      <c r="BA10" s="38"/>
      <c r="BB10" s="38">
        <f>データ!X6</f>
        <v>1309.55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trBR7lSQUtXCYOolGO7mZIbFaZr4bXcZnr5wrck+Wt0NGU5ixil8O0sb4f0R2FjacgTok71SW7coZo4NPtgOw==" saltValue="25LnQXfq6fUBUwp0s9Bn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82031</v>
      </c>
      <c r="D6" s="19">
        <f t="shared" si="3"/>
        <v>46</v>
      </c>
      <c r="E6" s="19">
        <f t="shared" si="3"/>
        <v>17</v>
      </c>
      <c r="F6" s="19">
        <f t="shared" si="3"/>
        <v>4</v>
      </c>
      <c r="G6" s="19">
        <f t="shared" si="3"/>
        <v>0</v>
      </c>
      <c r="H6" s="19" t="str">
        <f t="shared" si="3"/>
        <v>茨城県　土浦市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64.86</v>
      </c>
      <c r="P6" s="20">
        <f t="shared" si="3"/>
        <v>2.92</v>
      </c>
      <c r="Q6" s="20">
        <f t="shared" si="3"/>
        <v>88.75</v>
      </c>
      <c r="R6" s="20">
        <f t="shared" si="3"/>
        <v>2750</v>
      </c>
      <c r="S6" s="20">
        <f t="shared" si="3"/>
        <v>141300</v>
      </c>
      <c r="T6" s="20">
        <f t="shared" si="3"/>
        <v>122.89</v>
      </c>
      <c r="U6" s="20">
        <f t="shared" si="3"/>
        <v>1149.81</v>
      </c>
      <c r="V6" s="20">
        <f t="shared" si="3"/>
        <v>4112</v>
      </c>
      <c r="W6" s="20">
        <f t="shared" si="3"/>
        <v>3.14</v>
      </c>
      <c r="X6" s="20">
        <f t="shared" si="3"/>
        <v>1309.55</v>
      </c>
      <c r="Y6" s="21" t="str">
        <f>IF(Y7="",NA(),Y7)</f>
        <v>-</v>
      </c>
      <c r="Z6" s="21" t="str">
        <f t="shared" ref="Z6:AH6" si="4">IF(Z7="",NA(),Z7)</f>
        <v>-</v>
      </c>
      <c r="AA6" s="21" t="str">
        <f t="shared" si="4"/>
        <v>-</v>
      </c>
      <c r="AB6" s="21">
        <f t="shared" si="4"/>
        <v>130.5</v>
      </c>
      <c r="AC6" s="21">
        <f t="shared" si="4"/>
        <v>143.5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8.08</v>
      </c>
      <c r="AY6" s="21">
        <f t="shared" si="6"/>
        <v>26.45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415.82</v>
      </c>
      <c r="BJ6" s="21">
        <f t="shared" si="7"/>
        <v>130.37</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98.12</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156.36000000000001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59.91</v>
      </c>
      <c r="DB6" s="21">
        <f t="shared" si="11"/>
        <v>60.12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3.02</v>
      </c>
      <c r="DM6" s="21">
        <f t="shared" si="12"/>
        <v>6.04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82031</v>
      </c>
      <c r="D7" s="23">
        <v>46</v>
      </c>
      <c r="E7" s="23">
        <v>17</v>
      </c>
      <c r="F7" s="23">
        <v>4</v>
      </c>
      <c r="G7" s="23">
        <v>0</v>
      </c>
      <c r="H7" s="23" t="s">
        <v>96</v>
      </c>
      <c r="I7" s="23" t="s">
        <v>97</v>
      </c>
      <c r="J7" s="23" t="s">
        <v>98</v>
      </c>
      <c r="K7" s="23" t="s">
        <v>99</v>
      </c>
      <c r="L7" s="23" t="s">
        <v>100</v>
      </c>
      <c r="M7" s="23" t="s">
        <v>101</v>
      </c>
      <c r="N7" s="24" t="s">
        <v>102</v>
      </c>
      <c r="O7" s="24">
        <v>64.86</v>
      </c>
      <c r="P7" s="24">
        <v>2.92</v>
      </c>
      <c r="Q7" s="24">
        <v>88.75</v>
      </c>
      <c r="R7" s="24">
        <v>2750</v>
      </c>
      <c r="S7" s="24">
        <v>141300</v>
      </c>
      <c r="T7" s="24">
        <v>122.89</v>
      </c>
      <c r="U7" s="24">
        <v>1149.81</v>
      </c>
      <c r="V7" s="24">
        <v>4112</v>
      </c>
      <c r="W7" s="24">
        <v>3.14</v>
      </c>
      <c r="X7" s="24">
        <v>1309.55</v>
      </c>
      <c r="Y7" s="24" t="s">
        <v>102</v>
      </c>
      <c r="Z7" s="24" t="s">
        <v>102</v>
      </c>
      <c r="AA7" s="24" t="s">
        <v>102</v>
      </c>
      <c r="AB7" s="24">
        <v>130.5</v>
      </c>
      <c r="AC7" s="24">
        <v>143.5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8.08</v>
      </c>
      <c r="AY7" s="24">
        <v>26.45</v>
      </c>
      <c r="AZ7" s="24" t="s">
        <v>102</v>
      </c>
      <c r="BA7" s="24" t="s">
        <v>102</v>
      </c>
      <c r="BB7" s="24" t="s">
        <v>102</v>
      </c>
      <c r="BC7" s="24">
        <v>44.24</v>
      </c>
      <c r="BD7" s="24">
        <v>43.07</v>
      </c>
      <c r="BE7" s="24">
        <v>44.07</v>
      </c>
      <c r="BF7" s="24" t="s">
        <v>102</v>
      </c>
      <c r="BG7" s="24" t="s">
        <v>102</v>
      </c>
      <c r="BH7" s="24" t="s">
        <v>102</v>
      </c>
      <c r="BI7" s="24">
        <v>415.82</v>
      </c>
      <c r="BJ7" s="24">
        <v>130.37</v>
      </c>
      <c r="BK7" s="24" t="s">
        <v>102</v>
      </c>
      <c r="BL7" s="24" t="s">
        <v>102</v>
      </c>
      <c r="BM7" s="24" t="s">
        <v>102</v>
      </c>
      <c r="BN7" s="24">
        <v>1258.43</v>
      </c>
      <c r="BO7" s="24">
        <v>1163.75</v>
      </c>
      <c r="BP7" s="24">
        <v>1201.79</v>
      </c>
      <c r="BQ7" s="24" t="s">
        <v>102</v>
      </c>
      <c r="BR7" s="24" t="s">
        <v>102</v>
      </c>
      <c r="BS7" s="24" t="s">
        <v>102</v>
      </c>
      <c r="BT7" s="24">
        <v>98.12</v>
      </c>
      <c r="BU7" s="24">
        <v>100</v>
      </c>
      <c r="BV7" s="24" t="s">
        <v>102</v>
      </c>
      <c r="BW7" s="24" t="s">
        <v>102</v>
      </c>
      <c r="BX7" s="24" t="s">
        <v>102</v>
      </c>
      <c r="BY7" s="24">
        <v>73.36</v>
      </c>
      <c r="BZ7" s="24">
        <v>72.599999999999994</v>
      </c>
      <c r="CA7" s="24">
        <v>75.31</v>
      </c>
      <c r="CB7" s="24" t="s">
        <v>102</v>
      </c>
      <c r="CC7" s="24" t="s">
        <v>102</v>
      </c>
      <c r="CD7" s="24" t="s">
        <v>102</v>
      </c>
      <c r="CE7" s="24">
        <v>150</v>
      </c>
      <c r="CF7" s="24">
        <v>156.36000000000001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59.91</v>
      </c>
      <c r="DB7" s="24">
        <v>60.12</v>
      </c>
      <c r="DC7" s="24" t="s">
        <v>102</v>
      </c>
      <c r="DD7" s="24" t="s">
        <v>102</v>
      </c>
      <c r="DE7" s="24" t="s">
        <v>102</v>
      </c>
      <c r="DF7" s="24">
        <v>84.19</v>
      </c>
      <c r="DG7" s="24">
        <v>84.34</v>
      </c>
      <c r="DH7" s="24">
        <v>85.24</v>
      </c>
      <c r="DI7" s="24" t="s">
        <v>102</v>
      </c>
      <c r="DJ7" s="24" t="s">
        <v>102</v>
      </c>
      <c r="DK7" s="24" t="s">
        <v>102</v>
      </c>
      <c r="DL7" s="24">
        <v>3.02</v>
      </c>
      <c r="DM7" s="24">
        <v>6.04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2023-01-15T02:26:25Z</cp:lastPrinted>
  <dcterms:created xsi:type="dcterms:W3CDTF">2022-12-01T01:26:29Z</dcterms:created>
  <dcterms:modified xsi:type="dcterms:W3CDTF">2023-02-01T02:18:10Z</dcterms:modified>
  <cp:category/>
</cp:coreProperties>
</file>