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総務・選挙\22 参議院選挙\R4第26回参議院議員通常選挙\06 野原（勇）\10　HP更新\0709   更新（7月2日現在・選挙人名簿登録者数の更新）\"/>
    </mc:Choice>
  </mc:AlternateContent>
  <bookViews>
    <workbookView xWindow="0" yWindow="0" windowWidth="28800" windowHeight="12795" activeTab="2"/>
  </bookViews>
  <sheets>
    <sheet name="選挙人名簿登録者数" sheetId="1" r:id="rId1"/>
    <sheet name="県議会議員選挙区別" sheetId="3" r:id="rId2"/>
    <sheet name="在外選挙人名簿登録者数" sheetId="2" r:id="rId3"/>
  </sheets>
  <definedNames>
    <definedName name="_xlnm.Print_Area" localSheetId="1">県議会議員選挙区別!$A$1:$G$58</definedName>
    <definedName name="_xlnm.Print_Area" localSheetId="2">在外選挙人名簿登録者数!$A$1:$F$64</definedName>
    <definedName name="_xlnm.Print_Area" localSheetId="0">選挙人名簿登録者数!$A$1:$G$64</definedName>
    <definedName name="_xlnm.Print_Titles" localSheetId="1">県議会議員選挙区別!$2:$2</definedName>
    <definedName name="_xlnm.Print_Titles" localSheetId="2">在外選挙人名簿登録者数!$1:$4</definedName>
    <definedName name="_xlnm.Print_Titles" localSheetId="0">選挙人名簿登録者数!$B:$C,選挙人名簿登録者数!$1:$4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1" i="3" l="1"/>
  <c r="E61" i="3"/>
  <c r="V64" i="1"/>
  <c r="U64" i="1"/>
  <c r="T64" i="1"/>
  <c r="S64" i="1"/>
  <c r="R64" i="1"/>
  <c r="Q64" i="1"/>
  <c r="P64" i="1"/>
  <c r="O64" i="1"/>
  <c r="N64" i="1"/>
  <c r="M64" i="1"/>
  <c r="L64" i="1"/>
  <c r="V63" i="1"/>
  <c r="U63" i="1"/>
  <c r="T63" i="1"/>
  <c r="S63" i="1"/>
  <c r="R63" i="1"/>
  <c r="Q63" i="1"/>
  <c r="P63" i="1"/>
  <c r="O63" i="1"/>
  <c r="N63" i="1"/>
  <c r="M63" i="1"/>
  <c r="L63" i="1"/>
  <c r="V62" i="1"/>
  <c r="U62" i="1"/>
  <c r="T62" i="1"/>
  <c r="S62" i="1"/>
  <c r="R62" i="1"/>
  <c r="Q62" i="1"/>
  <c r="P62" i="1"/>
  <c r="O62" i="1"/>
  <c r="N62" i="1"/>
  <c r="M62" i="1"/>
  <c r="L62" i="1"/>
  <c r="V61" i="1"/>
  <c r="U61" i="1"/>
  <c r="T61" i="1"/>
  <c r="S61" i="1"/>
  <c r="R61" i="1"/>
  <c r="Q61" i="1"/>
  <c r="P61" i="1"/>
  <c r="O61" i="1"/>
  <c r="N61" i="1"/>
  <c r="M61" i="1"/>
  <c r="L61" i="1"/>
  <c r="V60" i="1"/>
  <c r="U60" i="1"/>
  <c r="T60" i="1"/>
  <c r="S60" i="1"/>
  <c r="R60" i="1"/>
  <c r="Q60" i="1"/>
  <c r="P60" i="1"/>
  <c r="O60" i="1"/>
  <c r="N60" i="1"/>
  <c r="M60" i="1"/>
  <c r="L60" i="1"/>
  <c r="V59" i="1"/>
  <c r="U59" i="1"/>
  <c r="T59" i="1"/>
  <c r="S59" i="1"/>
  <c r="R59" i="1"/>
  <c r="Q59" i="1"/>
  <c r="P59" i="1"/>
  <c r="O59" i="1"/>
  <c r="N59" i="1"/>
  <c r="M59" i="1"/>
  <c r="L59" i="1"/>
  <c r="V58" i="1"/>
  <c r="U58" i="1"/>
  <c r="T58" i="1"/>
  <c r="S58" i="1"/>
  <c r="R58" i="1"/>
  <c r="Q58" i="1"/>
  <c r="P58" i="1"/>
  <c r="O58" i="1"/>
  <c r="N58" i="1"/>
  <c r="M58" i="1"/>
  <c r="L58" i="1"/>
  <c r="V57" i="1"/>
  <c r="U57" i="1"/>
  <c r="T57" i="1"/>
  <c r="S57" i="1"/>
  <c r="R57" i="1"/>
  <c r="Q57" i="1"/>
  <c r="P57" i="1"/>
  <c r="O57" i="1"/>
  <c r="N57" i="1"/>
  <c r="M57" i="1"/>
  <c r="L57" i="1"/>
  <c r="V56" i="1"/>
  <c r="U56" i="1"/>
  <c r="T56" i="1"/>
  <c r="S56" i="1"/>
  <c r="R56" i="1"/>
  <c r="Q56" i="1"/>
  <c r="P56" i="1"/>
  <c r="O56" i="1"/>
  <c r="N56" i="1"/>
  <c r="M56" i="1"/>
  <c r="L56" i="1"/>
  <c r="V55" i="1"/>
  <c r="U55" i="1"/>
  <c r="T55" i="1"/>
  <c r="S55" i="1"/>
  <c r="R55" i="1"/>
  <c r="Q55" i="1"/>
  <c r="P55" i="1"/>
  <c r="O55" i="1"/>
  <c r="N55" i="1"/>
  <c r="M55" i="1"/>
  <c r="L55" i="1"/>
  <c r="V54" i="1"/>
  <c r="U54" i="1"/>
  <c r="T54" i="1"/>
  <c r="S54" i="1"/>
  <c r="R54" i="1"/>
  <c r="Q54" i="1"/>
  <c r="P54" i="1"/>
  <c r="O54" i="1"/>
  <c r="N54" i="1"/>
  <c r="M54" i="1"/>
  <c r="L54" i="1"/>
  <c r="V53" i="1"/>
  <c r="U53" i="1"/>
  <c r="T53" i="1"/>
  <c r="S53" i="1"/>
  <c r="R53" i="1"/>
  <c r="Q53" i="1"/>
  <c r="P53" i="1"/>
  <c r="O53" i="1"/>
  <c r="N53" i="1"/>
  <c r="M53" i="1"/>
  <c r="L53" i="1"/>
  <c r="V52" i="1"/>
  <c r="U52" i="1"/>
  <c r="T52" i="1"/>
  <c r="S52" i="1"/>
  <c r="R52" i="1"/>
  <c r="Q52" i="1"/>
  <c r="P52" i="1"/>
  <c r="O52" i="1"/>
  <c r="N52" i="1"/>
  <c r="M52" i="1"/>
  <c r="L52" i="1"/>
  <c r="V51" i="1"/>
  <c r="U51" i="1"/>
  <c r="T51" i="1"/>
  <c r="S51" i="1"/>
  <c r="R51" i="1"/>
  <c r="Q51" i="1"/>
  <c r="P51" i="1"/>
  <c r="O51" i="1"/>
  <c r="N51" i="1"/>
  <c r="M51" i="1"/>
  <c r="L51" i="1"/>
  <c r="V50" i="1"/>
  <c r="U50" i="1"/>
  <c r="T50" i="1"/>
  <c r="S50" i="1"/>
  <c r="R50" i="1"/>
  <c r="Q50" i="1"/>
  <c r="P50" i="1"/>
  <c r="O50" i="1"/>
  <c r="N50" i="1"/>
  <c r="M50" i="1"/>
  <c r="L50" i="1"/>
  <c r="V49" i="1"/>
  <c r="U49" i="1"/>
  <c r="T49" i="1"/>
  <c r="S49" i="1"/>
  <c r="R49" i="1"/>
  <c r="Q49" i="1"/>
  <c r="P49" i="1"/>
  <c r="O49" i="1"/>
  <c r="N49" i="1"/>
  <c r="M49" i="1"/>
  <c r="L49" i="1"/>
  <c r="V48" i="1"/>
  <c r="U48" i="1"/>
  <c r="T48" i="1"/>
  <c r="S48" i="1"/>
  <c r="R48" i="1"/>
  <c r="Q48" i="1"/>
  <c r="P48" i="1"/>
  <c r="O48" i="1"/>
  <c r="N48" i="1"/>
  <c r="M48" i="1"/>
  <c r="L48" i="1"/>
  <c r="V47" i="1"/>
  <c r="U47" i="1"/>
  <c r="T47" i="1"/>
  <c r="S47" i="1"/>
  <c r="R47" i="1"/>
  <c r="Q47" i="1"/>
  <c r="P47" i="1"/>
  <c r="O47" i="1"/>
  <c r="N47" i="1"/>
  <c r="M47" i="1"/>
  <c r="L47" i="1"/>
  <c r="V46" i="1"/>
  <c r="U46" i="1"/>
  <c r="T46" i="1"/>
  <c r="S46" i="1"/>
  <c r="R46" i="1"/>
  <c r="Q46" i="1"/>
  <c r="P46" i="1"/>
  <c r="O46" i="1"/>
  <c r="N46" i="1"/>
  <c r="M46" i="1"/>
  <c r="L46" i="1"/>
  <c r="V45" i="1"/>
  <c r="U45" i="1"/>
  <c r="T45" i="1"/>
  <c r="S45" i="1"/>
  <c r="R45" i="1"/>
  <c r="Q45" i="1"/>
  <c r="P45" i="1"/>
  <c r="O45" i="1"/>
  <c r="N45" i="1"/>
  <c r="M45" i="1"/>
  <c r="L45" i="1"/>
  <c r="V44" i="1"/>
  <c r="U44" i="1"/>
  <c r="T44" i="1"/>
  <c r="S44" i="1"/>
  <c r="R44" i="1"/>
  <c r="Q44" i="1"/>
  <c r="P44" i="1"/>
  <c r="O44" i="1"/>
  <c r="N44" i="1"/>
  <c r="M44" i="1"/>
  <c r="L44" i="1"/>
  <c r="V43" i="1"/>
  <c r="U43" i="1"/>
  <c r="T43" i="1"/>
  <c r="S43" i="1"/>
  <c r="R43" i="1"/>
  <c r="Q43" i="1"/>
  <c r="P43" i="1"/>
  <c r="O43" i="1"/>
  <c r="N43" i="1"/>
  <c r="M43" i="1"/>
  <c r="L43" i="1"/>
  <c r="V42" i="1"/>
  <c r="U42" i="1"/>
  <c r="T42" i="1"/>
  <c r="S42" i="1"/>
  <c r="R42" i="1"/>
  <c r="Q42" i="1"/>
  <c r="P42" i="1"/>
  <c r="O42" i="1"/>
  <c r="N42" i="1"/>
  <c r="M42" i="1"/>
  <c r="L42" i="1"/>
  <c r="V41" i="1"/>
  <c r="U41" i="1"/>
  <c r="T41" i="1"/>
  <c r="S41" i="1"/>
  <c r="R41" i="1"/>
  <c r="Q41" i="1"/>
  <c r="P41" i="1"/>
  <c r="O41" i="1"/>
  <c r="N41" i="1"/>
  <c r="M41" i="1"/>
  <c r="L41" i="1"/>
  <c r="V40" i="1"/>
  <c r="U40" i="1"/>
  <c r="T40" i="1"/>
  <c r="S40" i="1"/>
  <c r="R40" i="1"/>
  <c r="Q40" i="1"/>
  <c r="P40" i="1"/>
  <c r="O40" i="1"/>
  <c r="N40" i="1"/>
  <c r="M40" i="1"/>
  <c r="L40" i="1"/>
  <c r="V39" i="1"/>
  <c r="U39" i="1"/>
  <c r="T39" i="1"/>
  <c r="S39" i="1"/>
  <c r="R39" i="1"/>
  <c r="Q39" i="1"/>
  <c r="P39" i="1"/>
  <c r="O39" i="1"/>
  <c r="N39" i="1"/>
  <c r="M39" i="1"/>
  <c r="L39" i="1"/>
  <c r="V38" i="1"/>
  <c r="U38" i="1"/>
  <c r="T38" i="1"/>
  <c r="S38" i="1"/>
  <c r="R38" i="1"/>
  <c r="Q38" i="1"/>
  <c r="P38" i="1"/>
  <c r="O38" i="1"/>
  <c r="N38" i="1"/>
  <c r="M38" i="1"/>
  <c r="L38" i="1"/>
  <c r="V37" i="1"/>
  <c r="U37" i="1"/>
  <c r="T37" i="1"/>
  <c r="S37" i="1"/>
  <c r="R37" i="1"/>
  <c r="Q37" i="1"/>
  <c r="P37" i="1"/>
  <c r="O37" i="1"/>
  <c r="N37" i="1"/>
  <c r="M37" i="1"/>
  <c r="L37" i="1"/>
  <c r="V36" i="1"/>
  <c r="U36" i="1"/>
  <c r="T36" i="1"/>
  <c r="S36" i="1"/>
  <c r="R36" i="1"/>
  <c r="Q36" i="1"/>
  <c r="P36" i="1"/>
  <c r="O36" i="1"/>
  <c r="N36" i="1"/>
  <c r="M36" i="1"/>
  <c r="L36" i="1"/>
  <c r="V35" i="1"/>
  <c r="U35" i="1"/>
  <c r="T35" i="1"/>
  <c r="S35" i="1"/>
  <c r="R35" i="1"/>
  <c r="Q35" i="1"/>
  <c r="P35" i="1"/>
  <c r="O35" i="1"/>
  <c r="N35" i="1"/>
  <c r="M35" i="1"/>
  <c r="L35" i="1"/>
  <c r="V34" i="1"/>
  <c r="U34" i="1"/>
  <c r="T34" i="1"/>
  <c r="S34" i="1"/>
  <c r="R34" i="1"/>
  <c r="Q34" i="1"/>
  <c r="P34" i="1"/>
  <c r="O34" i="1"/>
  <c r="N34" i="1"/>
  <c r="M34" i="1"/>
  <c r="L34" i="1"/>
  <c r="V33" i="1"/>
  <c r="U33" i="1"/>
  <c r="T33" i="1"/>
  <c r="S33" i="1"/>
  <c r="R33" i="1"/>
  <c r="Q33" i="1"/>
  <c r="P33" i="1"/>
  <c r="O33" i="1"/>
  <c r="N33" i="1"/>
  <c r="M33" i="1"/>
  <c r="L33" i="1"/>
  <c r="V32" i="1"/>
  <c r="U32" i="1"/>
  <c r="T32" i="1"/>
  <c r="S32" i="1"/>
  <c r="R32" i="1"/>
  <c r="Q32" i="1"/>
  <c r="P32" i="1"/>
  <c r="O32" i="1"/>
  <c r="N32" i="1"/>
  <c r="M32" i="1"/>
  <c r="L32" i="1"/>
  <c r="V31" i="1"/>
  <c r="U31" i="1"/>
  <c r="T31" i="1"/>
  <c r="S31" i="1"/>
  <c r="R31" i="1"/>
  <c r="Q31" i="1"/>
  <c r="P31" i="1"/>
  <c r="O31" i="1"/>
  <c r="N31" i="1"/>
  <c r="M31" i="1"/>
  <c r="L31" i="1"/>
  <c r="V30" i="1"/>
  <c r="U30" i="1"/>
  <c r="T30" i="1"/>
  <c r="S30" i="1"/>
  <c r="R30" i="1"/>
  <c r="Q30" i="1"/>
  <c r="P30" i="1"/>
  <c r="O30" i="1"/>
  <c r="N30" i="1"/>
  <c r="M30" i="1"/>
  <c r="L30" i="1"/>
  <c r="V29" i="1"/>
  <c r="U29" i="1"/>
  <c r="T29" i="1"/>
  <c r="S29" i="1"/>
  <c r="R29" i="1"/>
  <c r="Q29" i="1"/>
  <c r="P29" i="1"/>
  <c r="O29" i="1"/>
  <c r="N29" i="1"/>
  <c r="M29" i="1"/>
  <c r="L29" i="1"/>
  <c r="V28" i="1"/>
  <c r="U28" i="1"/>
  <c r="T28" i="1"/>
  <c r="S28" i="1"/>
  <c r="R28" i="1"/>
  <c r="Q28" i="1"/>
  <c r="P28" i="1"/>
  <c r="O28" i="1"/>
  <c r="N28" i="1"/>
  <c r="M28" i="1"/>
  <c r="L28" i="1"/>
  <c r="V27" i="1"/>
  <c r="U27" i="1"/>
  <c r="T27" i="1"/>
  <c r="S27" i="1"/>
  <c r="R27" i="1"/>
  <c r="Q27" i="1"/>
  <c r="P27" i="1"/>
  <c r="O27" i="1"/>
  <c r="N27" i="1"/>
  <c r="M27" i="1"/>
  <c r="L27" i="1"/>
  <c r="V26" i="1"/>
  <c r="U26" i="1"/>
  <c r="T26" i="1"/>
  <c r="S26" i="1"/>
  <c r="R26" i="1"/>
  <c r="Q26" i="1"/>
  <c r="P26" i="1"/>
  <c r="O26" i="1"/>
  <c r="N26" i="1"/>
  <c r="M26" i="1"/>
  <c r="L26" i="1"/>
  <c r="V25" i="1"/>
  <c r="U25" i="1"/>
  <c r="T25" i="1"/>
  <c r="S25" i="1"/>
  <c r="R25" i="1"/>
  <c r="Q25" i="1"/>
  <c r="P25" i="1"/>
  <c r="O25" i="1"/>
  <c r="N25" i="1"/>
  <c r="M25" i="1"/>
  <c r="L25" i="1"/>
  <c r="V24" i="1"/>
  <c r="U24" i="1"/>
  <c r="T24" i="1"/>
  <c r="S24" i="1"/>
  <c r="R24" i="1"/>
  <c r="Q24" i="1"/>
  <c r="P24" i="1"/>
  <c r="O24" i="1"/>
  <c r="N24" i="1"/>
  <c r="M24" i="1"/>
  <c r="L24" i="1"/>
  <c r="V23" i="1"/>
  <c r="U23" i="1"/>
  <c r="T23" i="1"/>
  <c r="S23" i="1"/>
  <c r="R23" i="1"/>
  <c r="Q23" i="1"/>
  <c r="P23" i="1"/>
  <c r="O23" i="1"/>
  <c r="N23" i="1"/>
  <c r="M23" i="1"/>
  <c r="L23" i="1"/>
  <c r="V22" i="1"/>
  <c r="U22" i="1"/>
  <c r="T22" i="1"/>
  <c r="S22" i="1"/>
  <c r="R22" i="1"/>
  <c r="Q22" i="1"/>
  <c r="P22" i="1"/>
  <c r="O22" i="1"/>
  <c r="N22" i="1"/>
  <c r="M22" i="1"/>
  <c r="L22" i="1"/>
  <c r="V21" i="1"/>
  <c r="U21" i="1"/>
  <c r="T21" i="1"/>
  <c r="S21" i="1"/>
  <c r="R21" i="1"/>
  <c r="Q21" i="1"/>
  <c r="P21" i="1"/>
  <c r="O21" i="1"/>
  <c r="N21" i="1"/>
  <c r="M21" i="1"/>
  <c r="L21" i="1"/>
  <c r="V20" i="1"/>
  <c r="U20" i="1"/>
  <c r="T20" i="1"/>
  <c r="S20" i="1"/>
  <c r="R20" i="1"/>
  <c r="Q20" i="1"/>
  <c r="P20" i="1"/>
  <c r="O20" i="1"/>
  <c r="N20" i="1"/>
  <c r="M20" i="1"/>
  <c r="L20" i="1"/>
  <c r="V19" i="1"/>
  <c r="U19" i="1"/>
  <c r="T19" i="1"/>
  <c r="S19" i="1"/>
  <c r="R19" i="1"/>
  <c r="Q19" i="1"/>
  <c r="P19" i="1"/>
  <c r="O19" i="1"/>
  <c r="N19" i="1"/>
  <c r="M19" i="1"/>
  <c r="L19" i="1"/>
  <c r="V18" i="1"/>
  <c r="U18" i="1"/>
  <c r="T18" i="1"/>
  <c r="S18" i="1"/>
  <c r="R18" i="1"/>
  <c r="Q18" i="1"/>
  <c r="P18" i="1"/>
  <c r="O18" i="1"/>
  <c r="N18" i="1"/>
  <c r="M18" i="1"/>
  <c r="L18" i="1"/>
  <c r="V17" i="1"/>
  <c r="U17" i="1"/>
  <c r="T17" i="1"/>
  <c r="S17" i="1"/>
  <c r="R17" i="1"/>
  <c r="Q17" i="1"/>
  <c r="P17" i="1"/>
  <c r="O17" i="1"/>
  <c r="N17" i="1"/>
  <c r="M17" i="1"/>
  <c r="L17" i="1"/>
  <c r="V16" i="1"/>
  <c r="U16" i="1"/>
  <c r="T16" i="1"/>
  <c r="S16" i="1"/>
  <c r="R16" i="1"/>
  <c r="Q16" i="1"/>
  <c r="P16" i="1"/>
  <c r="O16" i="1"/>
  <c r="N16" i="1"/>
  <c r="M16" i="1"/>
  <c r="L16" i="1"/>
  <c r="V15" i="1"/>
  <c r="U15" i="1"/>
  <c r="T15" i="1"/>
  <c r="S15" i="1"/>
  <c r="R15" i="1"/>
  <c r="Q15" i="1"/>
  <c r="P15" i="1"/>
  <c r="O15" i="1"/>
  <c r="N15" i="1"/>
  <c r="M15" i="1"/>
  <c r="L15" i="1"/>
  <c r="V14" i="1"/>
  <c r="U14" i="1"/>
  <c r="T14" i="1"/>
  <c r="S14" i="1"/>
  <c r="R14" i="1"/>
  <c r="Q14" i="1"/>
  <c r="P14" i="1"/>
  <c r="O14" i="1"/>
  <c r="N14" i="1"/>
  <c r="M14" i="1"/>
  <c r="L14" i="1"/>
  <c r="V13" i="1"/>
  <c r="U13" i="1"/>
  <c r="T13" i="1"/>
  <c r="S13" i="1"/>
  <c r="R13" i="1"/>
  <c r="Q13" i="1"/>
  <c r="P13" i="1"/>
  <c r="O13" i="1"/>
  <c r="N13" i="1"/>
  <c r="M13" i="1"/>
  <c r="L13" i="1"/>
  <c r="V12" i="1"/>
  <c r="U12" i="1"/>
  <c r="T12" i="1"/>
  <c r="S12" i="1"/>
  <c r="R12" i="1"/>
  <c r="Q12" i="1"/>
  <c r="P12" i="1"/>
  <c r="O12" i="1"/>
  <c r="N12" i="1"/>
  <c r="M12" i="1"/>
  <c r="L12" i="1"/>
  <c r="V11" i="1"/>
  <c r="U11" i="1"/>
  <c r="T11" i="1"/>
  <c r="S11" i="1"/>
  <c r="R11" i="1"/>
  <c r="Q11" i="1"/>
  <c r="P11" i="1"/>
  <c r="O11" i="1"/>
  <c r="N11" i="1"/>
  <c r="M11" i="1"/>
  <c r="L11" i="1"/>
  <c r="V10" i="1"/>
  <c r="U10" i="1"/>
  <c r="T10" i="1"/>
  <c r="S10" i="1"/>
  <c r="R10" i="1"/>
  <c r="Q10" i="1"/>
  <c r="P10" i="1"/>
  <c r="O10" i="1"/>
  <c r="N10" i="1"/>
  <c r="M10" i="1"/>
  <c r="L10" i="1"/>
  <c r="V9" i="1"/>
  <c r="U9" i="1"/>
  <c r="T9" i="1"/>
  <c r="S9" i="1"/>
  <c r="R9" i="1"/>
  <c r="Q9" i="1"/>
  <c r="P9" i="1"/>
  <c r="O9" i="1"/>
  <c r="N9" i="1"/>
  <c r="M9" i="1"/>
  <c r="L9" i="1"/>
  <c r="V8" i="1"/>
  <c r="U8" i="1"/>
  <c r="T8" i="1"/>
  <c r="S8" i="1"/>
  <c r="R8" i="1"/>
  <c r="Q8" i="1"/>
  <c r="P8" i="1"/>
  <c r="O8" i="1"/>
  <c r="N8" i="1"/>
  <c r="M8" i="1"/>
  <c r="L8" i="1"/>
  <c r="V7" i="1"/>
  <c r="U7" i="1"/>
  <c r="T7" i="1"/>
  <c r="S7" i="1"/>
  <c r="R7" i="1"/>
  <c r="Q7" i="1"/>
  <c r="P7" i="1"/>
  <c r="O7" i="1"/>
  <c r="N7" i="1"/>
  <c r="M7" i="1"/>
  <c r="L7" i="1"/>
  <c r="V6" i="1"/>
  <c r="U6" i="1"/>
  <c r="T6" i="1"/>
  <c r="S6" i="1"/>
  <c r="R6" i="1"/>
  <c r="Q6" i="1"/>
  <c r="P6" i="1"/>
  <c r="O6" i="1"/>
  <c r="N6" i="1"/>
  <c r="M6" i="1"/>
  <c r="L6" i="1"/>
  <c r="V5" i="1"/>
  <c r="U5" i="1"/>
  <c r="T5" i="1"/>
  <c r="S5" i="1"/>
  <c r="R5" i="1"/>
  <c r="Q5" i="1"/>
  <c r="P5" i="1"/>
  <c r="O5" i="1"/>
  <c r="N5" i="1"/>
  <c r="M5" i="1"/>
  <c r="L5" i="1"/>
  <c r="B61" i="3" l="1"/>
  <c r="G60" i="3" s="1"/>
</calcChain>
</file>

<file path=xl/sharedStrings.xml><?xml version="1.0" encoding="utf-8"?>
<sst xmlns="http://schemas.openxmlformats.org/spreadsheetml/2006/main" count="321" uniqueCount="118">
  <si>
    <t>令和４年６月21日現在　選挙人名簿　登録者数</t>
    <rPh sb="0" eb="2">
      <t>レイワ</t>
    </rPh>
    <rPh sb="3" eb="4">
      <t>ネン</t>
    </rPh>
    <rPh sb="9" eb="11">
      <t>ゲンザイ</t>
    </rPh>
    <rPh sb="12" eb="14">
      <t>センキョ</t>
    </rPh>
    <rPh sb="18" eb="20">
      <t>トウロク</t>
    </rPh>
    <phoneticPr fontId="5"/>
  </si>
  <si>
    <t>番号</t>
    <rPh sb="0" eb="2">
      <t>バンゴウ</t>
    </rPh>
    <phoneticPr fontId="5"/>
  </si>
  <si>
    <t>市町村名</t>
  </si>
  <si>
    <t>選挙区</t>
  </si>
  <si>
    <t>選挙人名簿登録者総数（今回調査時点登録者総数）</t>
    <rPh sb="0" eb="3">
      <t>センキョニン</t>
    </rPh>
    <rPh sb="3" eb="5">
      <t>メイボ</t>
    </rPh>
    <rPh sb="5" eb="8">
      <t>トウロクシャ</t>
    </rPh>
    <rPh sb="8" eb="10">
      <t>ソウスウ</t>
    </rPh>
    <rPh sb="11" eb="13">
      <t>コンカイ</t>
    </rPh>
    <rPh sb="13" eb="15">
      <t>チョウサ</t>
    </rPh>
    <rPh sb="15" eb="17">
      <t>ジテン</t>
    </rPh>
    <rPh sb="17" eb="20">
      <t>トウロクシャ</t>
    </rPh>
    <rPh sb="20" eb="22">
      <t>ソウスウ</t>
    </rPh>
    <phoneticPr fontId="5"/>
  </si>
  <si>
    <t>備　考</t>
    <rPh sb="0" eb="1">
      <t>ソナエ</t>
    </rPh>
    <rPh sb="2" eb="3">
      <t>コウ</t>
    </rPh>
    <phoneticPr fontId="5"/>
  </si>
  <si>
    <t>男</t>
  </si>
  <si>
    <t>女</t>
  </si>
  <si>
    <t>計</t>
  </si>
  <si>
    <t>水戸市</t>
  </si>
  <si>
    <t>０１</t>
    <phoneticPr fontId="5"/>
  </si>
  <si>
    <t>０２</t>
    <phoneticPr fontId="5"/>
  </si>
  <si>
    <t>日立市</t>
  </si>
  <si>
    <t>０５</t>
    <phoneticPr fontId="5"/>
  </si>
  <si>
    <t>土浦市</t>
  </si>
  <si>
    <t>０６</t>
    <phoneticPr fontId="5"/>
  </si>
  <si>
    <t>古河市</t>
  </si>
  <si>
    <t>０７</t>
    <phoneticPr fontId="5"/>
  </si>
  <si>
    <t>石岡市</t>
  </si>
  <si>
    <t>結城市</t>
  </si>
  <si>
    <t>龍ケ崎市</t>
  </si>
  <si>
    <t>０３</t>
    <phoneticPr fontId="5"/>
  </si>
  <si>
    <t>下妻市</t>
  </si>
  <si>
    <t>常総市</t>
    <rPh sb="0" eb="2">
      <t>ジョウソウ</t>
    </rPh>
    <phoneticPr fontId="5"/>
  </si>
  <si>
    <t>常陸太田市</t>
  </si>
  <si>
    <t>０４</t>
    <phoneticPr fontId="5"/>
  </si>
  <si>
    <t>高萩市</t>
  </si>
  <si>
    <t>北茨城市</t>
  </si>
  <si>
    <t>笠間市</t>
  </si>
  <si>
    <t>取手市</t>
  </si>
  <si>
    <t>牛久市</t>
  </si>
  <si>
    <t>つくば市</t>
  </si>
  <si>
    <t>ひたちなか市</t>
  </si>
  <si>
    <t>鹿嶋市</t>
  </si>
  <si>
    <t>潮来市</t>
  </si>
  <si>
    <t>守谷市</t>
    <rPh sb="0" eb="2">
      <t>モリヤ</t>
    </rPh>
    <rPh sb="2" eb="3">
      <t>シ</t>
    </rPh>
    <phoneticPr fontId="5"/>
  </si>
  <si>
    <t>常陸大宮市</t>
    <rPh sb="0" eb="2">
      <t>ヒタチ</t>
    </rPh>
    <rPh sb="2" eb="4">
      <t>オオミヤ</t>
    </rPh>
    <rPh sb="4" eb="5">
      <t>シ</t>
    </rPh>
    <phoneticPr fontId="5"/>
  </si>
  <si>
    <t>那珂市</t>
    <rPh sb="0" eb="2">
      <t>ナカ</t>
    </rPh>
    <rPh sb="2" eb="3">
      <t>シ</t>
    </rPh>
    <phoneticPr fontId="5"/>
  </si>
  <si>
    <t>筑西市</t>
    <rPh sb="0" eb="1">
      <t>チク</t>
    </rPh>
    <rPh sb="1" eb="2">
      <t>セイ</t>
    </rPh>
    <rPh sb="2" eb="3">
      <t>シ</t>
    </rPh>
    <phoneticPr fontId="5"/>
  </si>
  <si>
    <t>坂東市</t>
    <rPh sb="0" eb="2">
      <t>バンドウ</t>
    </rPh>
    <rPh sb="2" eb="3">
      <t>シ</t>
    </rPh>
    <phoneticPr fontId="5"/>
  </si>
  <si>
    <t>稲敷市</t>
    <rPh sb="0" eb="2">
      <t>イナシキ</t>
    </rPh>
    <rPh sb="2" eb="3">
      <t>シ</t>
    </rPh>
    <phoneticPr fontId="5"/>
  </si>
  <si>
    <t>かすみがうら市</t>
    <rPh sb="6" eb="7">
      <t>シ</t>
    </rPh>
    <phoneticPr fontId="5"/>
  </si>
  <si>
    <t>桜川市</t>
    <rPh sb="0" eb="2">
      <t>サクラガワ</t>
    </rPh>
    <rPh sb="2" eb="3">
      <t>シ</t>
    </rPh>
    <phoneticPr fontId="5"/>
  </si>
  <si>
    <t>神栖市</t>
    <rPh sb="0" eb="2">
      <t>カミス</t>
    </rPh>
    <rPh sb="2" eb="3">
      <t>シ</t>
    </rPh>
    <phoneticPr fontId="5"/>
  </si>
  <si>
    <t>行方市</t>
    <rPh sb="0" eb="2">
      <t>ナメガタ</t>
    </rPh>
    <rPh sb="2" eb="3">
      <t>シ</t>
    </rPh>
    <phoneticPr fontId="5"/>
  </si>
  <si>
    <t>鉾田市</t>
    <rPh sb="0" eb="2">
      <t>ホコタ</t>
    </rPh>
    <rPh sb="2" eb="3">
      <t>シ</t>
    </rPh>
    <phoneticPr fontId="5"/>
  </si>
  <si>
    <t>つくばみらい市</t>
    <rPh sb="6" eb="7">
      <t>シ</t>
    </rPh>
    <phoneticPr fontId="5"/>
  </si>
  <si>
    <t>小美玉市</t>
    <rPh sb="0" eb="1">
      <t>オ</t>
    </rPh>
    <rPh sb="1" eb="2">
      <t>ミ</t>
    </rPh>
    <rPh sb="2" eb="3">
      <t>タマ</t>
    </rPh>
    <rPh sb="3" eb="4">
      <t>シ</t>
    </rPh>
    <phoneticPr fontId="5"/>
  </si>
  <si>
    <t>茨城町</t>
  </si>
  <si>
    <t>大洗町</t>
  </si>
  <si>
    <t>城里町</t>
    <rPh sb="0" eb="1">
      <t>シロ</t>
    </rPh>
    <rPh sb="1" eb="2">
      <t>サト</t>
    </rPh>
    <rPh sb="2" eb="3">
      <t>マチ</t>
    </rPh>
    <phoneticPr fontId="5"/>
  </si>
  <si>
    <t>東海村</t>
  </si>
  <si>
    <t>大子町</t>
  </si>
  <si>
    <t>美浦村</t>
  </si>
  <si>
    <t>阿見町</t>
  </si>
  <si>
    <t>河内町</t>
  </si>
  <si>
    <t>八千代町</t>
  </si>
  <si>
    <t>五霞町</t>
  </si>
  <si>
    <t>境町</t>
  </si>
  <si>
    <t>利根町</t>
  </si>
  <si>
    <t>市計</t>
  </si>
  <si>
    <t>町計</t>
  </si>
  <si>
    <t>村計</t>
  </si>
  <si>
    <t>衆1</t>
  </si>
  <si>
    <t>衆2</t>
  </si>
  <si>
    <t>衆3</t>
  </si>
  <si>
    <t>衆4</t>
  </si>
  <si>
    <t>衆5</t>
  </si>
  <si>
    <t>衆6</t>
  </si>
  <si>
    <t>衆7</t>
  </si>
  <si>
    <t>県計</t>
  </si>
  <si>
    <t>在外選挙人名簿登録者総数（今回調査時点登録者総数）</t>
    <rPh sb="0" eb="2">
      <t>ザイガイ</t>
    </rPh>
    <rPh sb="2" eb="5">
      <t>センキョニン</t>
    </rPh>
    <rPh sb="5" eb="7">
      <t>メイボ</t>
    </rPh>
    <rPh sb="7" eb="10">
      <t>トウロクシャ</t>
    </rPh>
    <rPh sb="10" eb="12">
      <t>ソウスウ</t>
    </rPh>
    <rPh sb="13" eb="15">
      <t>コンカイ</t>
    </rPh>
    <rPh sb="15" eb="17">
      <t>チョウサ</t>
    </rPh>
    <rPh sb="17" eb="19">
      <t>ジテン</t>
    </rPh>
    <rPh sb="19" eb="22">
      <t>トウロクシャ</t>
    </rPh>
    <rPh sb="22" eb="24">
      <t>ソウスウ</t>
    </rPh>
    <phoneticPr fontId="5"/>
  </si>
  <si>
    <t>≒</t>
    <phoneticPr fontId="5"/>
  </si>
  <si>
    <t>合計（３２選挙区）</t>
    <phoneticPr fontId="5"/>
  </si>
  <si>
    <t>美浦村・阿見町</t>
    <rPh sb="0" eb="3">
      <t>ミホムラ</t>
    </rPh>
    <rPh sb="4" eb="7">
      <t>アミマチ</t>
    </rPh>
    <phoneticPr fontId="5"/>
  </si>
  <si>
    <t>東海村</t>
    <rPh sb="0" eb="3">
      <t>トウカイムラ</t>
    </rPh>
    <phoneticPr fontId="5"/>
  </si>
  <si>
    <t>小美玉市</t>
    <rPh sb="0" eb="1">
      <t>ショウ</t>
    </rPh>
    <rPh sb="1" eb="2">
      <t>ミ</t>
    </rPh>
    <rPh sb="2" eb="3">
      <t>タマ</t>
    </rPh>
    <rPh sb="3" eb="4">
      <t>シ</t>
    </rPh>
    <phoneticPr fontId="5"/>
  </si>
  <si>
    <t>計</t>
    <rPh sb="0" eb="1">
      <t>ケイ</t>
    </rPh>
    <phoneticPr fontId="5"/>
  </si>
  <si>
    <t>大洗町</t>
    <rPh sb="0" eb="3">
      <t>オオアライマチ</t>
    </rPh>
    <phoneticPr fontId="5"/>
  </si>
  <si>
    <t>茨城町</t>
    <rPh sb="0" eb="3">
      <t>イバラキマチ</t>
    </rPh>
    <phoneticPr fontId="5"/>
  </si>
  <si>
    <t>鉾田市・茨城町・大洗町</t>
    <rPh sb="0" eb="3">
      <t>ホコタシ</t>
    </rPh>
    <rPh sb="4" eb="7">
      <t>イバラキマチ</t>
    </rPh>
    <rPh sb="8" eb="11">
      <t>オオアライマチ</t>
    </rPh>
    <phoneticPr fontId="5"/>
  </si>
  <si>
    <t>河内町</t>
    <rPh sb="0" eb="2">
      <t>カワチ</t>
    </rPh>
    <rPh sb="2" eb="3">
      <t>マチ</t>
    </rPh>
    <phoneticPr fontId="5"/>
  </si>
  <si>
    <t>稲敷市・河内町</t>
    <rPh sb="0" eb="2">
      <t>イナシキ</t>
    </rPh>
    <rPh sb="2" eb="3">
      <t>シ</t>
    </rPh>
    <rPh sb="4" eb="7">
      <t>カワチマチ</t>
    </rPh>
    <phoneticPr fontId="5"/>
  </si>
  <si>
    <t>境町</t>
    <rPh sb="0" eb="2">
      <t>サカイマチ</t>
    </rPh>
    <phoneticPr fontId="5"/>
  </si>
  <si>
    <t>五霞町</t>
    <rPh sb="0" eb="3">
      <t>ゴカマチ</t>
    </rPh>
    <phoneticPr fontId="5"/>
  </si>
  <si>
    <t>坂東市・五霞町・境町</t>
    <rPh sb="0" eb="2">
      <t>バンドウシ・</t>
    </rPh>
    <rPh sb="2" eb="3">
      <t>ゴカマチ</t>
    </rPh>
    <rPh sb="4" eb="10">
      <t>サカイマチ</t>
    </rPh>
    <phoneticPr fontId="5"/>
  </si>
  <si>
    <t>筑西市</t>
    <rPh sb="0" eb="1">
      <t>チク</t>
    </rPh>
    <rPh sb="1" eb="2">
      <t>ニシ</t>
    </rPh>
    <rPh sb="2" eb="3">
      <t>シ</t>
    </rPh>
    <phoneticPr fontId="5"/>
  </si>
  <si>
    <t>常陸大宮市</t>
    <rPh sb="0" eb="5">
      <t>ヒタチオオミヤシ</t>
    </rPh>
    <phoneticPr fontId="5"/>
  </si>
  <si>
    <t>守谷市</t>
    <rPh sb="2" eb="3">
      <t>シ</t>
    </rPh>
    <phoneticPr fontId="5"/>
  </si>
  <si>
    <t>行方市</t>
    <rPh sb="0" eb="3">
      <t>ナメガタシ</t>
    </rPh>
    <phoneticPr fontId="5"/>
  </si>
  <si>
    <t>潮来市・行方市</t>
    <rPh sb="0" eb="3">
      <t>イタコシ</t>
    </rPh>
    <rPh sb="4" eb="7">
      <t>ナメガタシ</t>
    </rPh>
    <phoneticPr fontId="5"/>
  </si>
  <si>
    <t>潮来市</t>
    <rPh sb="0" eb="3">
      <t>イタコシ</t>
    </rPh>
    <phoneticPr fontId="5"/>
  </si>
  <si>
    <t>鹿嶋市</t>
    <rPh sb="0" eb="3">
      <t>カシマシ</t>
    </rPh>
    <phoneticPr fontId="5"/>
  </si>
  <si>
    <t>取手市</t>
    <phoneticPr fontId="5"/>
  </si>
  <si>
    <t>笠間市</t>
    <phoneticPr fontId="5"/>
  </si>
  <si>
    <t>高萩市・北茨城市</t>
    <rPh sb="0" eb="3">
      <t>タカハギシ</t>
    </rPh>
    <rPh sb="4" eb="8">
      <t>キタイバラキシ</t>
    </rPh>
    <phoneticPr fontId="5"/>
  </si>
  <si>
    <t>大子町</t>
    <rPh sb="0" eb="2">
      <t>ダイゴ</t>
    </rPh>
    <rPh sb="2" eb="3">
      <t>マチ</t>
    </rPh>
    <phoneticPr fontId="5"/>
  </si>
  <si>
    <t>常陸太田市・大子町</t>
    <rPh sb="0" eb="4">
      <t>ヒタチオオタ</t>
    </rPh>
    <rPh sb="4" eb="5">
      <t>シ</t>
    </rPh>
    <rPh sb="6" eb="9">
      <t>ダイゴマチ</t>
    </rPh>
    <phoneticPr fontId="5"/>
  </si>
  <si>
    <t>常陸太田市</t>
    <phoneticPr fontId="5"/>
  </si>
  <si>
    <t>八千代町</t>
    <rPh sb="0" eb="3">
      <t>ヤチヨ</t>
    </rPh>
    <rPh sb="3" eb="4">
      <t>マチ</t>
    </rPh>
    <phoneticPr fontId="5"/>
  </si>
  <si>
    <t>常総市・八千代町</t>
    <rPh sb="0" eb="2">
      <t>ジョウソウ</t>
    </rPh>
    <rPh sb="2" eb="3">
      <t>シ</t>
    </rPh>
    <rPh sb="4" eb="8">
      <t>ヤチヨマチ</t>
    </rPh>
    <phoneticPr fontId="5"/>
  </si>
  <si>
    <t>常総市</t>
    <rPh sb="0" eb="2">
      <t>ジョウソウ</t>
    </rPh>
    <rPh sb="2" eb="3">
      <t>シ</t>
    </rPh>
    <phoneticPr fontId="5"/>
  </si>
  <si>
    <t>下妻市</t>
    <phoneticPr fontId="5"/>
  </si>
  <si>
    <t>利根町</t>
    <rPh sb="0" eb="3">
      <t>トネマチ</t>
    </rPh>
    <phoneticPr fontId="5"/>
  </si>
  <si>
    <t>龍ケ崎市・利根町</t>
    <rPh sb="0" eb="8">
      <t>リュウガサキシ・トネマチ</t>
    </rPh>
    <phoneticPr fontId="5"/>
  </si>
  <si>
    <t>龍ケ崎市</t>
    <phoneticPr fontId="5"/>
  </si>
  <si>
    <t>石岡市</t>
    <phoneticPr fontId="5"/>
  </si>
  <si>
    <t>古河市</t>
    <rPh sb="0" eb="3">
      <t>コガシ</t>
    </rPh>
    <phoneticPr fontId="5"/>
  </si>
  <si>
    <t>土浦市</t>
    <phoneticPr fontId="5"/>
  </si>
  <si>
    <t>水戸市・城里町</t>
    <rPh sb="0" eb="3">
      <t>ミトシ</t>
    </rPh>
    <rPh sb="4" eb="7">
      <t>シロサトマチ</t>
    </rPh>
    <phoneticPr fontId="5"/>
  </si>
  <si>
    <t>水戸市</t>
    <phoneticPr fontId="5"/>
  </si>
  <si>
    <t>法定告示
１／５０</t>
    <rPh sb="0" eb="2">
      <t>ホウテイ</t>
    </rPh>
    <rPh sb="2" eb="4">
      <t>コクジ</t>
    </rPh>
    <phoneticPr fontId="5"/>
  </si>
  <si>
    <t>法定告示
１／３</t>
    <rPh sb="0" eb="2">
      <t>ホウテイ</t>
    </rPh>
    <rPh sb="2" eb="4">
      <t>コクジ</t>
    </rPh>
    <phoneticPr fontId="5"/>
  </si>
  <si>
    <t>女</t>
    <rPh sb="0" eb="1">
      <t>オンナ</t>
    </rPh>
    <phoneticPr fontId="5"/>
  </si>
  <si>
    <t>男</t>
    <rPh sb="0" eb="1">
      <t>オトコ</t>
    </rPh>
    <phoneticPr fontId="5"/>
  </si>
  <si>
    <t>選挙区名</t>
  </si>
  <si>
    <t>令和４年６月21日現在　選挙人名簿　登録者数（県議会議員選挙区別）</t>
    <phoneticPr fontId="5"/>
  </si>
  <si>
    <t>令和４年６月22日現在　在外選挙人名簿　登録者数</t>
    <rPh sb="0" eb="2">
      <t>レイワ</t>
    </rPh>
    <rPh sb="3" eb="4">
      <t>ネン</t>
    </rPh>
    <rPh sb="9" eb="11">
      <t>ゲンザイ</t>
    </rPh>
    <rPh sb="12" eb="14">
      <t>ザイガイ</t>
    </rPh>
    <rPh sb="14" eb="16">
      <t>センキョ</t>
    </rPh>
    <rPh sb="20" eb="22">
      <t>トウロク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</si>
</sst>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0_ ;[Red]\-#,##0.00\ "/>
    <numFmt numFmtId="177" formatCode="#,##0_ ;[Red]\-#,##0\ "/>
  </numFmts>
  <fonts count="11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游ゴシック"/>
      <family val="3"/>
      <charset val="128"/>
      <scheme val="minor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7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/>
  </cellStyleXfs>
  <cellXfs count="177">
    <xf numFmtId="0" fontId="0" fillId="0" borderId="0" xfId="0">
      <alignment vertical="center"/>
    </xf>
    <xf numFmtId="38" fontId="2" fillId="0" borderId="0" xfId="1" applyFont="1" applyFill="1" applyAlignment="1"/>
    <xf numFmtId="38" fontId="1" fillId="0" borderId="0" xfId="1" applyFont="1" applyFill="1" applyAlignment="1"/>
    <xf numFmtId="38" fontId="1" fillId="0" borderId="0" xfId="1" applyFont="1" applyFill="1"/>
    <xf numFmtId="38" fontId="1" fillId="0" borderId="0" xfId="1" applyFont="1" applyFill="1" applyAlignment="1">
      <alignment horizontal="centerContinuous"/>
    </xf>
    <xf numFmtId="38" fontId="1" fillId="0" borderId="0" xfId="1" applyFont="1" applyFill="1" applyBorder="1" applyAlignment="1">
      <alignment horizontal="center"/>
    </xf>
    <xf numFmtId="38" fontId="1" fillId="0" borderId="1" xfId="1" applyFont="1" applyFill="1" applyBorder="1" applyAlignment="1">
      <alignment horizontal="center"/>
    </xf>
    <xf numFmtId="38" fontId="6" fillId="0" borderId="10" xfId="1" applyFont="1" applyFill="1" applyBorder="1" applyAlignment="1" applyProtection="1">
      <alignment horizontal="center"/>
    </xf>
    <xf numFmtId="38" fontId="6" fillId="0" borderId="12" xfId="1" applyFont="1" applyFill="1" applyBorder="1" applyAlignment="1">
      <alignment horizontal="center"/>
    </xf>
    <xf numFmtId="38" fontId="6" fillId="0" borderId="13" xfId="1" applyFont="1" applyFill="1" applyBorder="1" applyAlignment="1" applyProtection="1">
      <alignment horizontal="center"/>
    </xf>
    <xf numFmtId="49" fontId="6" fillId="0" borderId="13" xfId="1" applyNumberFormat="1" applyFont="1" applyFill="1" applyBorder="1" applyAlignment="1" applyProtection="1">
      <alignment horizontal="center"/>
    </xf>
    <xf numFmtId="38" fontId="6" fillId="0" borderId="13" xfId="1" applyFont="1" applyFill="1" applyBorder="1" applyAlignment="1" applyProtection="1"/>
    <xf numFmtId="38" fontId="6" fillId="0" borderId="0" xfId="1" applyFont="1" applyFill="1" applyBorder="1" applyAlignment="1" applyProtection="1"/>
    <xf numFmtId="38" fontId="6" fillId="0" borderId="14" xfId="1" applyFont="1" applyFill="1" applyBorder="1" applyAlignment="1" applyProtection="1"/>
    <xf numFmtId="38" fontId="6" fillId="0" borderId="14" xfId="1" applyFont="1" applyFill="1" applyBorder="1" applyAlignment="1" applyProtection="1">
      <alignment horizontal="left" vertical="top" wrapText="1"/>
    </xf>
    <xf numFmtId="38" fontId="6" fillId="0" borderId="13" xfId="1" applyFont="1" applyFill="1" applyBorder="1" applyAlignment="1" applyProtection="1">
      <alignment horizontal="center" shrinkToFit="1"/>
    </xf>
    <xf numFmtId="38" fontId="1" fillId="0" borderId="15" xfId="1" applyFont="1" applyFill="1" applyBorder="1"/>
    <xf numFmtId="38" fontId="6" fillId="0" borderId="3" xfId="1" applyFont="1" applyFill="1" applyBorder="1" applyAlignment="1" applyProtection="1">
      <alignment horizontal="center"/>
    </xf>
    <xf numFmtId="49" fontId="6" fillId="0" borderId="3" xfId="1" applyNumberFormat="1" applyFont="1" applyFill="1" applyBorder="1" applyAlignment="1" applyProtection="1">
      <alignment horizontal="center"/>
    </xf>
    <xf numFmtId="38" fontId="6" fillId="0" borderId="3" xfId="1" applyFont="1" applyFill="1" applyBorder="1" applyAlignment="1" applyProtection="1"/>
    <xf numFmtId="38" fontId="6" fillId="0" borderId="7" xfId="1" applyFont="1" applyFill="1" applyBorder="1" applyAlignment="1" applyProtection="1"/>
    <xf numFmtId="38" fontId="1" fillId="0" borderId="16" xfId="1" applyFont="1" applyFill="1" applyBorder="1"/>
    <xf numFmtId="38" fontId="1" fillId="0" borderId="17" xfId="1" applyFont="1" applyFill="1" applyBorder="1"/>
    <xf numFmtId="38" fontId="6" fillId="0" borderId="9" xfId="1" applyFont="1" applyFill="1" applyBorder="1" applyAlignment="1" applyProtection="1">
      <alignment horizontal="center"/>
    </xf>
    <xf numFmtId="49" fontId="6" fillId="0" borderId="9" xfId="1" applyNumberFormat="1" applyFont="1" applyFill="1" applyBorder="1" applyAlignment="1" applyProtection="1">
      <alignment horizontal="center"/>
    </xf>
    <xf numFmtId="38" fontId="6" fillId="0" borderId="9" xfId="1" applyFont="1" applyFill="1" applyBorder="1" applyAlignment="1" applyProtection="1"/>
    <xf numFmtId="38" fontId="6" fillId="0" borderId="1" xfId="1" applyFont="1" applyFill="1" applyBorder="1" applyAlignment="1" applyProtection="1"/>
    <xf numFmtId="38" fontId="1" fillId="0" borderId="12" xfId="1" applyFont="1" applyFill="1" applyBorder="1"/>
    <xf numFmtId="49" fontId="6" fillId="0" borderId="18" xfId="1" applyNumberFormat="1" applyFont="1" applyFill="1" applyBorder="1" applyAlignment="1" applyProtection="1">
      <alignment horizontal="center"/>
    </xf>
    <xf numFmtId="38" fontId="6" fillId="0" borderId="18" xfId="1" applyFont="1" applyFill="1" applyBorder="1" applyAlignment="1" applyProtection="1"/>
    <xf numFmtId="38" fontId="6" fillId="0" borderId="19" xfId="1" applyFont="1" applyFill="1" applyBorder="1" applyAlignment="1" applyProtection="1"/>
    <xf numFmtId="38" fontId="1" fillId="0" borderId="20" xfId="1" applyFont="1" applyFill="1" applyBorder="1"/>
    <xf numFmtId="38" fontId="6" fillId="0" borderId="21" xfId="1" applyFont="1" applyFill="1" applyBorder="1" applyAlignment="1" applyProtection="1">
      <alignment horizontal="center"/>
    </xf>
    <xf numFmtId="38" fontId="6" fillId="0" borderId="11" xfId="1" applyFont="1" applyFill="1" applyBorder="1" applyAlignment="1" applyProtection="1"/>
    <xf numFmtId="38" fontId="1" fillId="0" borderId="0" xfId="1" applyFont="1"/>
    <xf numFmtId="38" fontId="1" fillId="0" borderId="0" xfId="1" applyFont="1" applyAlignment="1"/>
    <xf numFmtId="38" fontId="1" fillId="0" borderId="0" xfId="1" applyFont="1" applyBorder="1" applyAlignment="1">
      <alignment horizontal="center"/>
    </xf>
    <xf numFmtId="38" fontId="7" fillId="0" borderId="0" xfId="1" applyFont="1"/>
    <xf numFmtId="38" fontId="1" fillId="0" borderId="10" xfId="1" applyFont="1" applyBorder="1" applyAlignment="1">
      <alignment horizontal="center" vertical="center"/>
    </xf>
    <xf numFmtId="38" fontId="1" fillId="0" borderId="26" xfId="1" applyFont="1" applyBorder="1" applyAlignment="1">
      <alignment horizontal="center" vertical="center"/>
    </xf>
    <xf numFmtId="38" fontId="1" fillId="0" borderId="27" xfId="1" applyFont="1" applyBorder="1"/>
    <xf numFmtId="38" fontId="1" fillId="0" borderId="15" xfId="1" applyFont="1" applyFill="1" applyBorder="1" applyAlignment="1">
      <alignment horizontal="left"/>
    </xf>
    <xf numFmtId="38" fontId="1" fillId="0" borderId="3" xfId="1" applyFont="1" applyBorder="1" applyAlignment="1"/>
    <xf numFmtId="38" fontId="1" fillId="0" borderId="16" xfId="1" applyFont="1" applyFill="1" applyBorder="1" applyAlignment="1">
      <alignment horizontal="left"/>
    </xf>
    <xf numFmtId="38" fontId="1" fillId="0" borderId="13" xfId="1" applyFont="1" applyBorder="1" applyAlignment="1"/>
    <xf numFmtId="38" fontId="1" fillId="0" borderId="13" xfId="1" applyFont="1" applyFill="1" applyBorder="1" applyAlignment="1"/>
    <xf numFmtId="38" fontId="1" fillId="0" borderId="14" xfId="1" applyFont="1" applyFill="1" applyBorder="1" applyAlignment="1"/>
    <xf numFmtId="38" fontId="7" fillId="0" borderId="0" xfId="1" applyFont="1" applyFill="1"/>
    <xf numFmtId="38" fontId="1" fillId="0" borderId="27" xfId="1" applyFont="1" applyFill="1" applyBorder="1"/>
    <xf numFmtId="38" fontId="1" fillId="0" borderId="16" xfId="1" applyFont="1" applyFill="1" applyBorder="1" applyAlignment="1">
      <alignment horizontal="left" shrinkToFit="1"/>
    </xf>
    <xf numFmtId="38" fontId="1" fillId="0" borderId="22" xfId="1" applyFont="1" applyBorder="1"/>
    <xf numFmtId="38" fontId="1" fillId="0" borderId="2" xfId="1" applyFont="1" applyBorder="1" applyAlignment="1">
      <alignment horizontal="center"/>
    </xf>
    <xf numFmtId="38" fontId="1" fillId="0" borderId="3" xfId="1" applyFont="1" applyFill="1" applyBorder="1" applyAlignment="1"/>
    <xf numFmtId="38" fontId="1" fillId="0" borderId="7" xfId="1" applyFont="1" applyFill="1" applyBorder="1" applyAlignment="1"/>
    <xf numFmtId="38" fontId="1" fillId="0" borderId="12" xfId="1" applyFont="1" applyBorder="1" applyAlignment="1">
      <alignment horizontal="center"/>
    </xf>
    <xf numFmtId="38" fontId="1" fillId="0" borderId="8" xfId="1" applyFont="1" applyBorder="1" applyAlignment="1">
      <alignment horizontal="center"/>
    </xf>
    <xf numFmtId="38" fontId="1" fillId="0" borderId="9" xfId="1" applyFont="1" applyBorder="1" applyAlignment="1"/>
    <xf numFmtId="38" fontId="1" fillId="0" borderId="9" xfId="1" applyFont="1" applyFill="1" applyBorder="1" applyAlignment="1"/>
    <xf numFmtId="38" fontId="1" fillId="0" borderId="11" xfId="1" applyFont="1" applyFill="1" applyBorder="1" applyAlignment="1"/>
    <xf numFmtId="38" fontId="1" fillId="0" borderId="28" xfId="1" applyFont="1" applyBorder="1" applyAlignment="1">
      <alignment horizontal="center"/>
    </xf>
    <xf numFmtId="38" fontId="1" fillId="0" borderId="18" xfId="1" applyFont="1" applyBorder="1" applyAlignment="1"/>
    <xf numFmtId="38" fontId="1" fillId="0" borderId="18" xfId="1" applyFont="1" applyFill="1" applyBorder="1" applyAlignment="1"/>
    <xf numFmtId="38" fontId="1" fillId="0" borderId="24" xfId="1" applyFont="1" applyBorder="1"/>
    <xf numFmtId="38" fontId="7" fillId="0" borderId="0" xfId="1" applyFont="1" applyAlignment="1"/>
    <xf numFmtId="38" fontId="7" fillId="0" borderId="0" xfId="1" applyFont="1" applyAlignment="1">
      <alignment vertical="center"/>
    </xf>
    <xf numFmtId="38" fontId="7" fillId="0" borderId="0" xfId="1" applyFont="1" applyFill="1" applyBorder="1" applyAlignment="1">
      <alignment vertical="center"/>
    </xf>
    <xf numFmtId="176" fontId="4" fillId="0" borderId="0" xfId="1" applyNumberFormat="1" applyFont="1" applyAlignment="1">
      <alignment horizontal="center" vertical="center"/>
    </xf>
    <xf numFmtId="38" fontId="4" fillId="0" borderId="0" xfId="1" applyNumberFormat="1" applyFont="1" applyAlignment="1">
      <alignment vertical="center"/>
    </xf>
    <xf numFmtId="38" fontId="8" fillId="0" borderId="0" xfId="1" applyFont="1" applyAlignment="1">
      <alignment vertical="center"/>
    </xf>
    <xf numFmtId="177" fontId="4" fillId="0" borderId="0" xfId="1" applyNumberFormat="1" applyFont="1" applyAlignment="1">
      <alignment horizontal="center" vertical="center"/>
    </xf>
    <xf numFmtId="38" fontId="4" fillId="0" borderId="0" xfId="1" applyFont="1" applyAlignment="1">
      <alignment horizontal="center" vertical="center"/>
    </xf>
    <xf numFmtId="12" fontId="7" fillId="0" borderId="0" xfId="1" applyNumberFormat="1" applyFont="1" applyAlignment="1">
      <alignment vertical="center"/>
    </xf>
    <xf numFmtId="38" fontId="7" fillId="0" borderId="0" xfId="1" applyFont="1" applyBorder="1" applyAlignment="1">
      <alignment vertical="center"/>
    </xf>
    <xf numFmtId="38" fontId="7" fillId="0" borderId="12" xfId="1" applyFont="1" applyFill="1" applyBorder="1" applyAlignment="1">
      <alignment vertical="center"/>
    </xf>
    <xf numFmtId="38" fontId="7" fillId="0" borderId="29" xfId="1" applyFont="1" applyFill="1" applyBorder="1" applyAlignment="1">
      <alignment vertical="center"/>
    </xf>
    <xf numFmtId="38" fontId="7" fillId="0" borderId="30" xfId="1" applyFont="1" applyFill="1" applyBorder="1" applyAlignment="1">
      <alignment vertical="center"/>
    </xf>
    <xf numFmtId="38" fontId="7" fillId="0" borderId="31" xfId="1" applyFont="1" applyFill="1" applyBorder="1" applyAlignment="1">
      <alignment vertical="center"/>
    </xf>
    <xf numFmtId="38" fontId="7" fillId="0" borderId="32" xfId="1" applyFont="1" applyFill="1" applyBorder="1" applyAlignment="1">
      <alignment vertical="center"/>
    </xf>
    <xf numFmtId="38" fontId="7" fillId="0" borderId="33" xfId="1" applyFont="1" applyFill="1" applyBorder="1" applyAlignment="1">
      <alignment vertical="center"/>
    </xf>
    <xf numFmtId="38" fontId="7" fillId="0" borderId="34" xfId="1" applyFont="1" applyBorder="1" applyAlignment="1">
      <alignment vertical="center"/>
    </xf>
    <xf numFmtId="38" fontId="7" fillId="0" borderId="33" xfId="1" applyFont="1" applyBorder="1" applyAlignment="1">
      <alignment vertical="center"/>
    </xf>
    <xf numFmtId="38" fontId="7" fillId="0" borderId="0" xfId="1" applyFont="1" applyFill="1" applyAlignment="1">
      <alignment vertical="center"/>
    </xf>
    <xf numFmtId="38" fontId="7" fillId="0" borderId="11" xfId="1" applyFont="1" applyFill="1" applyBorder="1" applyAlignment="1">
      <alignment vertical="center"/>
    </xf>
    <xf numFmtId="38" fontId="7" fillId="0" borderId="17" xfId="1" applyFont="1" applyFill="1" applyBorder="1" applyAlignment="1">
      <alignment vertical="center"/>
    </xf>
    <xf numFmtId="38" fontId="7" fillId="0" borderId="35" xfId="1" applyFont="1" applyFill="1" applyBorder="1" applyAlignment="1">
      <alignment vertical="center"/>
    </xf>
    <xf numFmtId="38" fontId="9" fillId="0" borderId="8" xfId="1" applyFont="1" applyFill="1" applyBorder="1" applyAlignment="1">
      <alignment horizontal="right" vertical="center"/>
    </xf>
    <xf numFmtId="38" fontId="7" fillId="0" borderId="24" xfId="1" applyFont="1" applyFill="1" applyBorder="1" applyAlignment="1">
      <alignment vertical="center"/>
    </xf>
    <xf numFmtId="38" fontId="7" fillId="0" borderId="14" xfId="1" applyFont="1" applyFill="1" applyBorder="1" applyAlignment="1">
      <alignment vertical="center"/>
    </xf>
    <xf numFmtId="38" fontId="7" fillId="0" borderId="16" xfId="1" applyFont="1" applyFill="1" applyBorder="1" applyAlignment="1">
      <alignment vertical="center"/>
    </xf>
    <xf numFmtId="38" fontId="7" fillId="0" borderId="36" xfId="1" applyFont="1" applyFill="1" applyBorder="1" applyAlignment="1">
      <alignment vertical="center"/>
    </xf>
    <xf numFmtId="38" fontId="7" fillId="0" borderId="37" xfId="1" applyFont="1" applyFill="1" applyBorder="1" applyAlignment="1">
      <alignment vertical="center"/>
    </xf>
    <xf numFmtId="38" fontId="7" fillId="0" borderId="38" xfId="1" applyFont="1" applyFill="1" applyBorder="1" applyAlignment="1">
      <alignment vertical="center"/>
    </xf>
    <xf numFmtId="38" fontId="9" fillId="0" borderId="39" xfId="1" applyFont="1" applyFill="1" applyBorder="1" applyAlignment="1">
      <alignment vertical="center"/>
    </xf>
    <xf numFmtId="38" fontId="7" fillId="0" borderId="40" xfId="1" applyFont="1" applyFill="1" applyBorder="1" applyAlignment="1">
      <alignment vertical="center"/>
    </xf>
    <xf numFmtId="38" fontId="7" fillId="0" borderId="41" xfId="1" applyFont="1" applyFill="1" applyBorder="1" applyAlignment="1">
      <alignment vertical="center"/>
    </xf>
    <xf numFmtId="38" fontId="7" fillId="0" borderId="42" xfId="1" applyFont="1" applyFill="1" applyBorder="1" applyAlignment="1">
      <alignment vertical="center"/>
    </xf>
    <xf numFmtId="38" fontId="9" fillId="0" borderId="43" xfId="1" applyFont="1" applyFill="1" applyBorder="1" applyAlignment="1">
      <alignment vertical="center"/>
    </xf>
    <xf numFmtId="38" fontId="7" fillId="0" borderId="44" xfId="1" applyFont="1" applyFill="1" applyBorder="1" applyAlignment="1">
      <alignment vertical="center"/>
    </xf>
    <xf numFmtId="38" fontId="7" fillId="0" borderId="45" xfId="1" applyFont="1" applyFill="1" applyBorder="1" applyAlignment="1">
      <alignment vertical="center"/>
    </xf>
    <xf numFmtId="38" fontId="7" fillId="0" borderId="46" xfId="1" applyFont="1" applyFill="1" applyBorder="1" applyAlignment="1">
      <alignment vertical="center"/>
    </xf>
    <xf numFmtId="38" fontId="9" fillId="0" borderId="47" xfId="1" applyFont="1" applyFill="1" applyBorder="1" applyAlignment="1">
      <alignment vertical="center"/>
    </xf>
    <xf numFmtId="38" fontId="7" fillId="0" borderId="48" xfId="1" applyFont="1" applyFill="1" applyBorder="1" applyAlignment="1">
      <alignment vertical="center"/>
    </xf>
    <xf numFmtId="38" fontId="9" fillId="0" borderId="12" xfId="1" applyFont="1" applyFill="1" applyBorder="1" applyAlignment="1">
      <alignment vertical="center"/>
    </xf>
    <xf numFmtId="38" fontId="7" fillId="0" borderId="49" xfId="1" applyFont="1" applyFill="1" applyBorder="1" applyAlignment="1">
      <alignment vertical="center"/>
    </xf>
    <xf numFmtId="38" fontId="7" fillId="0" borderId="50" xfId="1" applyFont="1" applyFill="1" applyBorder="1" applyAlignment="1">
      <alignment vertical="center"/>
    </xf>
    <xf numFmtId="38" fontId="7" fillId="0" borderId="51" xfId="1" applyFont="1" applyFill="1" applyBorder="1" applyAlignment="1">
      <alignment vertical="center"/>
    </xf>
    <xf numFmtId="38" fontId="9" fillId="0" borderId="52" xfId="1" applyFont="1" applyFill="1" applyBorder="1" applyAlignment="1">
      <alignment horizontal="right" vertical="center"/>
    </xf>
    <xf numFmtId="38" fontId="7" fillId="0" borderId="54" xfId="1" applyFont="1" applyFill="1" applyBorder="1" applyAlignment="1">
      <alignment vertical="center"/>
    </xf>
    <xf numFmtId="38" fontId="7" fillId="0" borderId="55" xfId="1" applyFont="1" applyFill="1" applyBorder="1" applyAlignment="1">
      <alignment vertical="center"/>
    </xf>
    <xf numFmtId="38" fontId="9" fillId="0" borderId="56" xfId="1" applyFont="1" applyFill="1" applyBorder="1" applyAlignment="1">
      <alignment vertical="center"/>
    </xf>
    <xf numFmtId="38" fontId="7" fillId="0" borderId="57" xfId="1" applyFont="1" applyFill="1" applyBorder="1" applyAlignment="1">
      <alignment vertical="center"/>
    </xf>
    <xf numFmtId="38" fontId="7" fillId="0" borderId="58" xfId="1" applyFont="1" applyFill="1" applyBorder="1" applyAlignment="1">
      <alignment vertical="center"/>
    </xf>
    <xf numFmtId="38" fontId="9" fillId="0" borderId="59" xfId="1" applyFont="1" applyFill="1" applyBorder="1" applyAlignment="1">
      <alignment vertical="center"/>
    </xf>
    <xf numFmtId="38" fontId="9" fillId="0" borderId="52" xfId="1" applyFont="1" applyFill="1" applyBorder="1" applyAlignment="1">
      <alignment vertical="center"/>
    </xf>
    <xf numFmtId="38" fontId="7" fillId="0" borderId="52" xfId="1" applyFont="1" applyFill="1" applyBorder="1" applyAlignment="1">
      <alignment vertical="center"/>
    </xf>
    <xf numFmtId="38" fontId="7" fillId="0" borderId="60" xfId="1" applyFont="1" applyFill="1" applyBorder="1" applyAlignment="1">
      <alignment vertical="center"/>
    </xf>
    <xf numFmtId="38" fontId="9" fillId="0" borderId="53" xfId="1" applyFont="1" applyBorder="1" applyAlignment="1">
      <alignment horizontal="right" vertical="center"/>
    </xf>
    <xf numFmtId="38" fontId="7" fillId="0" borderId="61" xfId="1" applyFont="1" applyFill="1" applyBorder="1" applyAlignment="1">
      <alignment vertical="center"/>
    </xf>
    <xf numFmtId="38" fontId="9" fillId="0" borderId="62" xfId="1" applyFont="1" applyFill="1" applyBorder="1" applyAlignment="1">
      <alignment vertical="center"/>
    </xf>
    <xf numFmtId="38" fontId="7" fillId="0" borderId="63" xfId="1" applyFont="1" applyFill="1" applyBorder="1" applyAlignment="1">
      <alignment vertical="center"/>
    </xf>
    <xf numFmtId="38" fontId="9" fillId="0" borderId="59" xfId="1" applyFont="1" applyBorder="1" applyAlignment="1">
      <alignment vertical="center"/>
    </xf>
    <xf numFmtId="38" fontId="7" fillId="0" borderId="64" xfId="1" applyFont="1" applyFill="1" applyBorder="1" applyAlignment="1">
      <alignment vertical="center"/>
    </xf>
    <xf numFmtId="38" fontId="7" fillId="0" borderId="43" xfId="1" applyFont="1" applyFill="1" applyBorder="1" applyAlignment="1">
      <alignment vertical="center"/>
    </xf>
    <xf numFmtId="38" fontId="9" fillId="0" borderId="48" xfId="1" applyFont="1" applyFill="1" applyBorder="1" applyAlignment="1">
      <alignment vertical="center"/>
    </xf>
    <xf numFmtId="38" fontId="7" fillId="0" borderId="65" xfId="1" applyFont="1" applyFill="1" applyBorder="1" applyAlignment="1">
      <alignment vertical="center"/>
    </xf>
    <xf numFmtId="38" fontId="7" fillId="0" borderId="66" xfId="1" applyFont="1" applyFill="1" applyBorder="1" applyAlignment="1">
      <alignment vertical="center"/>
    </xf>
    <xf numFmtId="38" fontId="7" fillId="0" borderId="27" xfId="1" applyFont="1" applyFill="1" applyBorder="1" applyAlignment="1">
      <alignment vertical="center"/>
    </xf>
    <xf numFmtId="38" fontId="7" fillId="0" borderId="67" xfId="1" applyFont="1" applyFill="1" applyBorder="1" applyAlignment="1">
      <alignment vertical="center"/>
    </xf>
    <xf numFmtId="38" fontId="7" fillId="0" borderId="59" xfId="1" applyFont="1" applyFill="1" applyBorder="1" applyAlignment="1">
      <alignment vertical="center"/>
    </xf>
    <xf numFmtId="38" fontId="7" fillId="0" borderId="53" xfId="1" applyFont="1" applyFill="1" applyBorder="1" applyAlignment="1">
      <alignment vertical="center"/>
    </xf>
    <xf numFmtId="38" fontId="7" fillId="0" borderId="7" xfId="1" applyFont="1" applyFill="1" applyBorder="1" applyAlignment="1">
      <alignment vertical="center"/>
    </xf>
    <xf numFmtId="38" fontId="7" fillId="0" borderId="15" xfId="1" applyFont="1" applyFill="1" applyBorder="1" applyAlignment="1">
      <alignment vertical="center"/>
    </xf>
    <xf numFmtId="38" fontId="7" fillId="0" borderId="4" xfId="1" applyFont="1" applyFill="1" applyBorder="1" applyAlignment="1">
      <alignment vertical="center"/>
    </xf>
    <xf numFmtId="38" fontId="7" fillId="0" borderId="0" xfId="1" applyFont="1" applyBorder="1" applyAlignment="1">
      <alignment horizontal="center" vertical="center" wrapText="1"/>
    </xf>
    <xf numFmtId="38" fontId="7" fillId="0" borderId="12" xfId="1" applyFont="1" applyBorder="1" applyAlignment="1">
      <alignment horizontal="center" vertical="center" wrapText="1"/>
    </xf>
    <xf numFmtId="38" fontId="7" fillId="0" borderId="29" xfId="1" applyFont="1" applyFill="1" applyBorder="1" applyAlignment="1">
      <alignment horizontal="center" vertical="center" wrapText="1"/>
    </xf>
    <xf numFmtId="38" fontId="7" fillId="0" borderId="68" xfId="1" applyFont="1" applyFill="1" applyBorder="1" applyAlignment="1">
      <alignment horizontal="center" vertical="center" wrapText="1"/>
    </xf>
    <xf numFmtId="38" fontId="7" fillId="0" borderId="69" xfId="1" applyFont="1" applyFill="1" applyBorder="1" applyAlignment="1">
      <alignment horizontal="center" vertical="center" wrapText="1"/>
    </xf>
    <xf numFmtId="38" fontId="7" fillId="0" borderId="30" xfId="1" applyFont="1" applyFill="1" applyBorder="1" applyAlignment="1">
      <alignment horizontal="center" vertical="center" wrapText="1"/>
    </xf>
    <xf numFmtId="38" fontId="7" fillId="0" borderId="34" xfId="1" applyFont="1" applyFill="1" applyBorder="1" applyAlignment="1">
      <alignment horizontal="center" vertical="center"/>
    </xf>
    <xf numFmtId="38" fontId="7" fillId="0" borderId="33" xfId="1" applyFont="1" applyFill="1" applyBorder="1" applyAlignment="1">
      <alignment horizontal="center" vertical="center"/>
    </xf>
    <xf numFmtId="49" fontId="1" fillId="0" borderId="13" xfId="1" applyNumberFormat="1" applyFont="1" applyFill="1" applyBorder="1" applyAlignment="1" applyProtection="1">
      <alignment horizontal="center" vertical="center"/>
    </xf>
    <xf numFmtId="38" fontId="1" fillId="0" borderId="3" xfId="1" applyFont="1" applyBorder="1" applyAlignment="1">
      <alignment vertical="center"/>
    </xf>
    <xf numFmtId="38" fontId="1" fillId="0" borderId="7" xfId="1" applyFont="1" applyBorder="1" applyAlignment="1">
      <alignment vertical="center"/>
    </xf>
    <xf numFmtId="38" fontId="1" fillId="0" borderId="13" xfId="1" applyFont="1" applyBorder="1" applyAlignment="1">
      <alignment vertical="center"/>
    </xf>
    <xf numFmtId="38" fontId="1" fillId="0" borderId="14" xfId="1" applyFont="1" applyBorder="1" applyAlignment="1">
      <alignment vertical="center"/>
    </xf>
    <xf numFmtId="38" fontId="1" fillId="0" borderId="13" xfId="1" applyFont="1" applyFill="1" applyBorder="1" applyAlignment="1">
      <alignment vertical="center"/>
    </xf>
    <xf numFmtId="38" fontId="1" fillId="0" borderId="14" xfId="1" applyFont="1" applyFill="1" applyBorder="1" applyAlignment="1">
      <alignment vertical="center"/>
    </xf>
    <xf numFmtId="49" fontId="10" fillId="0" borderId="13" xfId="1" applyNumberFormat="1" applyFont="1" applyFill="1" applyBorder="1" applyAlignment="1" applyProtection="1">
      <alignment horizontal="center" vertical="center"/>
    </xf>
    <xf numFmtId="38" fontId="6" fillId="0" borderId="70" xfId="1" applyFont="1" applyFill="1" applyBorder="1" applyAlignment="1" applyProtection="1">
      <alignment horizontal="center"/>
    </xf>
    <xf numFmtId="38" fontId="6" fillId="0" borderId="7" xfId="1" applyFont="1" applyFill="1" applyBorder="1" applyAlignment="1" applyProtection="1">
      <alignment horizontal="left" vertical="top" wrapText="1"/>
    </xf>
    <xf numFmtId="38" fontId="6" fillId="0" borderId="14" xfId="1" applyFont="1" applyFill="1" applyBorder="1" applyAlignment="1" applyProtection="1">
      <alignment horizontal="left" vertical="top" wrapText="1"/>
    </xf>
    <xf numFmtId="38" fontId="4" fillId="0" borderId="0" xfId="1" applyFont="1" applyAlignment="1">
      <alignment horizontal="center" vertical="center" shrinkToFit="1"/>
    </xf>
    <xf numFmtId="38" fontId="6" fillId="0" borderId="2" xfId="1" applyFont="1" applyFill="1" applyBorder="1" applyAlignment="1">
      <alignment horizontal="center" vertical="center"/>
    </xf>
    <xf numFmtId="38" fontId="6" fillId="0" borderId="8" xfId="1" applyFont="1" applyFill="1" applyBorder="1" applyAlignment="1">
      <alignment horizontal="center" vertical="center"/>
    </xf>
    <xf numFmtId="38" fontId="6" fillId="0" borderId="3" xfId="1" applyFont="1" applyFill="1" applyBorder="1" applyAlignment="1" applyProtection="1">
      <alignment horizontal="center" vertical="center"/>
    </xf>
    <xf numFmtId="38" fontId="6" fillId="0" borderId="9" xfId="1" applyFont="1" applyFill="1" applyBorder="1" applyAlignment="1" applyProtection="1">
      <alignment horizontal="center" vertical="center"/>
    </xf>
    <xf numFmtId="38" fontId="7" fillId="0" borderId="4" xfId="1" applyFont="1" applyBorder="1" applyAlignment="1">
      <alignment horizontal="center" vertical="center"/>
    </xf>
    <xf numFmtId="38" fontId="7" fillId="0" borderId="5" xfId="1" applyFont="1" applyBorder="1" applyAlignment="1">
      <alignment horizontal="center" vertical="center"/>
    </xf>
    <xf numFmtId="38" fontId="6" fillId="0" borderId="7" xfId="1" applyFont="1" applyFill="1" applyBorder="1" applyAlignment="1" applyProtection="1">
      <alignment horizontal="center" vertical="center"/>
    </xf>
    <xf numFmtId="38" fontId="6" fillId="0" borderId="11" xfId="1" applyFont="1" applyFill="1" applyBorder="1" applyAlignment="1" applyProtection="1">
      <alignment horizontal="center" vertical="center"/>
    </xf>
    <xf numFmtId="38" fontId="4" fillId="0" borderId="1" xfId="1" applyFont="1" applyBorder="1" applyAlignment="1">
      <alignment horizontal="center" vertical="center"/>
    </xf>
    <xf numFmtId="38" fontId="7" fillId="0" borderId="59" xfId="1" applyFont="1" applyFill="1" applyBorder="1" applyAlignment="1">
      <alignment horizontal="left" vertical="center"/>
    </xf>
    <xf numFmtId="38" fontId="7" fillId="0" borderId="27" xfId="1" applyFont="1" applyFill="1" applyBorder="1" applyAlignment="1">
      <alignment horizontal="left" vertical="center"/>
    </xf>
    <xf numFmtId="38" fontId="7" fillId="0" borderId="53" xfId="1" applyFont="1" applyFill="1" applyBorder="1" applyAlignment="1">
      <alignment horizontal="left" vertical="center"/>
    </xf>
    <xf numFmtId="38" fontId="7" fillId="0" borderId="59" xfId="1" applyFont="1" applyBorder="1" applyAlignment="1">
      <alignment horizontal="left" vertical="center"/>
    </xf>
    <xf numFmtId="38" fontId="7" fillId="0" borderId="27" xfId="1" applyFont="1" applyBorder="1" applyAlignment="1">
      <alignment horizontal="left" vertical="center"/>
    </xf>
    <xf numFmtId="38" fontId="7" fillId="0" borderId="53" xfId="1" applyFont="1" applyBorder="1" applyAlignment="1">
      <alignment horizontal="left" vertical="center"/>
    </xf>
    <xf numFmtId="176" fontId="4" fillId="0" borderId="0" xfId="1" applyNumberFormat="1" applyFont="1" applyAlignment="1">
      <alignment horizontal="center" vertical="center"/>
    </xf>
    <xf numFmtId="38" fontId="4" fillId="0" borderId="0" xfId="1" applyFont="1" applyAlignment="1">
      <alignment horizontal="center" shrinkToFit="1"/>
    </xf>
    <xf numFmtId="38" fontId="0" fillId="0" borderId="22" xfId="1" applyFont="1" applyBorder="1" applyAlignment="1">
      <alignment horizontal="center" vertical="center"/>
    </xf>
    <xf numFmtId="38" fontId="1" fillId="0" borderId="24" xfId="1" applyFont="1" applyBorder="1" applyAlignment="1">
      <alignment horizontal="center" vertical="center"/>
    </xf>
    <xf numFmtId="38" fontId="1" fillId="0" borderId="23" xfId="1" applyFont="1" applyBorder="1" applyAlignment="1">
      <alignment horizontal="center" vertical="center"/>
    </xf>
    <xf numFmtId="38" fontId="1" fillId="0" borderId="25" xfId="1" applyFont="1" applyBorder="1" applyAlignment="1">
      <alignment horizontal="center" vertical="center"/>
    </xf>
    <xf numFmtId="38" fontId="1" fillId="0" borderId="3" xfId="1" applyFont="1" applyBorder="1" applyAlignment="1">
      <alignment horizontal="center" vertical="center"/>
    </xf>
    <xf numFmtId="38" fontId="1" fillId="0" borderId="9" xfId="1" applyFont="1" applyBorder="1" applyAlignment="1">
      <alignment horizontal="center" vertical="center"/>
    </xf>
    <xf numFmtId="38" fontId="7" fillId="0" borderId="6" xfId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1">
    <dxf>
      <font>
        <condense val="0"/>
        <extend val="0"/>
        <color auto="1"/>
      </font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68"/>
  <sheetViews>
    <sheetView view="pageBreakPreview" zoomScale="85" zoomScaleNormal="85" zoomScaleSheetLayoutView="85" workbookViewId="0">
      <pane xSplit="2" ySplit="4" topLeftCell="C17" activePane="bottomRight" state="frozen"/>
      <selection activeCell="C15" sqref="C15"/>
      <selection pane="topRight" activeCell="C15" sqref="C15"/>
      <selection pane="bottomLeft" activeCell="C15" sqref="C15"/>
      <selection pane="bottomRight" activeCell="F49" sqref="F49"/>
    </sheetView>
  </sheetViews>
  <sheetFormatPr defaultColWidth="10.125" defaultRowHeight="13.5" x14ac:dyDescent="0.15"/>
  <cols>
    <col min="1" max="1" width="9" style="3" customWidth="1"/>
    <col min="2" max="2" width="18.25" style="3" bestFit="1" customWidth="1"/>
    <col min="3" max="3" width="9" style="3" customWidth="1"/>
    <col min="4" max="7" width="20.625" style="3" customWidth="1"/>
    <col min="8" max="11" width="10.125" style="3" customWidth="1"/>
    <col min="12" max="22" width="8.875" style="3" hidden="1" customWidth="1"/>
    <col min="23" max="30" width="2.625" style="3" customWidth="1"/>
    <col min="31" max="16384" width="10.125" style="3"/>
  </cols>
  <sheetData>
    <row r="1" spans="1:22" ht="23.1" customHeight="1" x14ac:dyDescent="0.2">
      <c r="A1" s="1"/>
      <c r="B1" s="152" t="s">
        <v>0</v>
      </c>
      <c r="C1" s="152"/>
      <c r="D1" s="152"/>
      <c r="E1" s="152"/>
      <c r="F1" s="152"/>
      <c r="G1" s="2"/>
    </row>
    <row r="2" spans="1:22" ht="14.25" thickBot="1" x14ac:dyDescent="0.2">
      <c r="B2" s="2"/>
      <c r="C2" s="2"/>
      <c r="D2" s="4"/>
      <c r="E2" s="5"/>
      <c r="F2" s="5"/>
      <c r="G2" s="6"/>
    </row>
    <row r="3" spans="1:22" ht="21" customHeight="1" x14ac:dyDescent="0.15">
      <c r="A3" s="153" t="s">
        <v>1</v>
      </c>
      <c r="B3" s="155" t="s">
        <v>2</v>
      </c>
      <c r="C3" s="155" t="s">
        <v>3</v>
      </c>
      <c r="D3" s="157" t="s">
        <v>4</v>
      </c>
      <c r="E3" s="158"/>
      <c r="F3" s="158"/>
      <c r="G3" s="159" t="s">
        <v>5</v>
      </c>
    </row>
    <row r="4" spans="1:22" ht="21" customHeight="1" thickBot="1" x14ac:dyDescent="0.25">
      <c r="A4" s="154"/>
      <c r="B4" s="156"/>
      <c r="C4" s="156"/>
      <c r="D4" s="7" t="s">
        <v>6</v>
      </c>
      <c r="E4" s="7" t="s">
        <v>7</v>
      </c>
      <c r="F4" s="149" t="s">
        <v>8</v>
      </c>
      <c r="G4" s="160"/>
    </row>
    <row r="5" spans="1:22" ht="21" customHeight="1" x14ac:dyDescent="0.2">
      <c r="A5" s="8">
        <v>1</v>
      </c>
      <c r="B5" s="9" t="s">
        <v>9</v>
      </c>
      <c r="C5" s="10" t="s">
        <v>10</v>
      </c>
      <c r="D5" s="11">
        <v>104038</v>
      </c>
      <c r="E5" s="11">
        <v>110184</v>
      </c>
      <c r="F5" s="11">
        <v>214222</v>
      </c>
      <c r="G5" s="150"/>
      <c r="L5" s="3" t="e">
        <f>#REF!+#REF!+#REF!+#REF!-#REF!+#REF!-D5</f>
        <v>#REF!</v>
      </c>
      <c r="M5" s="3" t="e">
        <f>#REF!+#REF!+#REF!+#REF!-#REF!+#REF!-E5</f>
        <v>#REF!</v>
      </c>
      <c r="N5" s="3" t="e">
        <f>#REF!+#REF!+#REF!+#REF!-#REF!+#REF!-F5</f>
        <v>#REF!</v>
      </c>
      <c r="O5" s="3" t="e">
        <f>#REF!+#REF!-#REF!</f>
        <v>#REF!</v>
      </c>
      <c r="P5" s="3" t="e">
        <f>#REF!+#REF!-#REF!</f>
        <v>#REF!</v>
      </c>
      <c r="Q5" s="3" t="e">
        <f>#REF!+#REF!-#REF!</f>
        <v>#REF!</v>
      </c>
      <c r="R5" s="3" t="e">
        <f>#REF!+#REF!-#REF!</f>
        <v>#REF!</v>
      </c>
      <c r="S5" s="3" t="e">
        <f>#REF!+#REF!-#REF!</f>
        <v>#REF!</v>
      </c>
      <c r="T5" s="3" t="e">
        <f>#REF!+#REF!-#REF!</f>
        <v>#REF!</v>
      </c>
      <c r="U5" s="3" t="e">
        <f>#REF!+#REF!-#REF!</f>
        <v>#REF!</v>
      </c>
      <c r="V5" s="3">
        <f>D5+E5-F5</f>
        <v>0</v>
      </c>
    </row>
    <row r="6" spans="1:22" ht="21" customHeight="1" x14ac:dyDescent="0.2">
      <c r="A6" s="8"/>
      <c r="B6" s="9"/>
      <c r="C6" s="10" t="s">
        <v>11</v>
      </c>
      <c r="D6" s="11">
        <v>6452</v>
      </c>
      <c r="E6" s="11">
        <v>6521</v>
      </c>
      <c r="F6" s="11">
        <v>12973</v>
      </c>
      <c r="G6" s="151"/>
      <c r="L6" s="3" t="e">
        <f>#REF!+#REF!+#REF!+#REF!-#REF!+#REF!-D6</f>
        <v>#REF!</v>
      </c>
      <c r="M6" s="3" t="e">
        <f>#REF!+#REF!+#REF!+#REF!-#REF!+#REF!-E6</f>
        <v>#REF!</v>
      </c>
      <c r="N6" s="3" t="e">
        <f>#REF!+#REF!+#REF!+#REF!-#REF!+#REF!-F6</f>
        <v>#REF!</v>
      </c>
      <c r="O6" s="3" t="e">
        <f>#REF!+#REF!-#REF!</f>
        <v>#REF!</v>
      </c>
      <c r="P6" s="3" t="e">
        <f>#REF!+#REF!-#REF!</f>
        <v>#REF!</v>
      </c>
      <c r="Q6" s="3" t="e">
        <f>#REF!+#REF!-#REF!</f>
        <v>#REF!</v>
      </c>
      <c r="R6" s="3" t="e">
        <f>#REF!+#REF!-#REF!</f>
        <v>#REF!</v>
      </c>
      <c r="S6" s="3" t="e">
        <f>#REF!+#REF!-#REF!</f>
        <v>#REF!</v>
      </c>
      <c r="T6" s="3" t="e">
        <f>#REF!+#REF!-#REF!</f>
        <v>#REF!</v>
      </c>
      <c r="U6" s="3" t="e">
        <f>#REF!+#REF!-#REF!</f>
        <v>#REF!</v>
      </c>
      <c r="V6" s="3">
        <f t="shared" ref="V6:V64" si="0">D6+E6-F6</f>
        <v>0</v>
      </c>
    </row>
    <row r="7" spans="1:22" ht="21" customHeight="1" x14ac:dyDescent="0.2">
      <c r="A7" s="8">
        <v>2</v>
      </c>
      <c r="B7" s="9" t="s">
        <v>12</v>
      </c>
      <c r="C7" s="10" t="s">
        <v>13</v>
      </c>
      <c r="D7" s="11">
        <v>74577</v>
      </c>
      <c r="E7" s="11">
        <v>74817</v>
      </c>
      <c r="F7" s="12">
        <v>149394</v>
      </c>
      <c r="G7" s="13"/>
      <c r="L7" s="3" t="e">
        <f>#REF!+#REF!+#REF!+#REF!-#REF!+#REF!-D7</f>
        <v>#REF!</v>
      </c>
      <c r="M7" s="3" t="e">
        <f>#REF!+#REF!+#REF!+#REF!-#REF!+#REF!-E7</f>
        <v>#REF!</v>
      </c>
      <c r="N7" s="3" t="e">
        <f>#REF!+#REF!+#REF!+#REF!-#REF!+#REF!-F7</f>
        <v>#REF!</v>
      </c>
      <c r="O7" s="3" t="e">
        <f>#REF!+#REF!-#REF!</f>
        <v>#REF!</v>
      </c>
      <c r="P7" s="3" t="e">
        <f>#REF!+#REF!-#REF!</f>
        <v>#REF!</v>
      </c>
      <c r="Q7" s="3" t="e">
        <f>#REF!+#REF!-#REF!</f>
        <v>#REF!</v>
      </c>
      <c r="R7" s="3" t="e">
        <f>#REF!+#REF!-#REF!</f>
        <v>#REF!</v>
      </c>
      <c r="S7" s="3" t="e">
        <f>#REF!+#REF!-#REF!</f>
        <v>#REF!</v>
      </c>
      <c r="T7" s="3" t="e">
        <f>#REF!+#REF!-#REF!</f>
        <v>#REF!</v>
      </c>
      <c r="U7" s="3" t="e">
        <f>#REF!+#REF!-#REF!</f>
        <v>#REF!</v>
      </c>
      <c r="V7" s="3">
        <f t="shared" si="0"/>
        <v>0</v>
      </c>
    </row>
    <row r="8" spans="1:22" ht="21" customHeight="1" x14ac:dyDescent="0.2">
      <c r="A8" s="8">
        <v>3</v>
      </c>
      <c r="B8" s="9" t="s">
        <v>14</v>
      </c>
      <c r="C8" s="10" t="s">
        <v>15</v>
      </c>
      <c r="D8" s="11">
        <v>59084</v>
      </c>
      <c r="E8" s="11">
        <v>59490</v>
      </c>
      <c r="F8" s="11">
        <v>118574</v>
      </c>
      <c r="G8" s="13"/>
      <c r="L8" s="3" t="e">
        <f>#REF!+#REF!+#REF!+#REF!-#REF!+#REF!-D8</f>
        <v>#REF!</v>
      </c>
      <c r="M8" s="3" t="e">
        <f>#REF!+#REF!+#REF!+#REF!-#REF!+#REF!-E8</f>
        <v>#REF!</v>
      </c>
      <c r="N8" s="3" t="e">
        <f>#REF!+#REF!+#REF!+#REF!-#REF!+#REF!-F8</f>
        <v>#REF!</v>
      </c>
      <c r="O8" s="3" t="e">
        <f>#REF!+#REF!-#REF!</f>
        <v>#REF!</v>
      </c>
      <c r="P8" s="3" t="e">
        <f>#REF!+#REF!-#REF!</f>
        <v>#REF!</v>
      </c>
      <c r="Q8" s="3" t="e">
        <f>#REF!+#REF!-#REF!</f>
        <v>#REF!</v>
      </c>
      <c r="R8" s="3" t="e">
        <f>#REF!+#REF!-#REF!</f>
        <v>#REF!</v>
      </c>
      <c r="S8" s="3" t="e">
        <f>#REF!+#REF!-#REF!</f>
        <v>#REF!</v>
      </c>
      <c r="T8" s="3" t="e">
        <f>#REF!+#REF!-#REF!</f>
        <v>#REF!</v>
      </c>
      <c r="U8" s="3" t="e">
        <f>#REF!+#REF!-#REF!</f>
        <v>#REF!</v>
      </c>
      <c r="V8" s="3">
        <f t="shared" si="0"/>
        <v>0</v>
      </c>
    </row>
    <row r="9" spans="1:22" ht="21" customHeight="1" x14ac:dyDescent="0.2">
      <c r="A9" s="8">
        <v>4</v>
      </c>
      <c r="B9" s="9" t="s">
        <v>16</v>
      </c>
      <c r="C9" s="10" t="s">
        <v>17</v>
      </c>
      <c r="D9" s="11">
        <v>59170</v>
      </c>
      <c r="E9" s="11">
        <v>58980</v>
      </c>
      <c r="F9" s="11">
        <v>118150</v>
      </c>
      <c r="G9" s="13"/>
      <c r="L9" s="3" t="e">
        <f>#REF!+#REF!+#REF!+#REF!-#REF!+#REF!-D9</f>
        <v>#REF!</v>
      </c>
      <c r="M9" s="3" t="e">
        <f>#REF!+#REF!+#REF!+#REF!-#REF!+#REF!-E9</f>
        <v>#REF!</v>
      </c>
      <c r="N9" s="3" t="e">
        <f>#REF!+#REF!+#REF!+#REF!-#REF!+#REF!-F9</f>
        <v>#REF!</v>
      </c>
      <c r="O9" s="3" t="e">
        <f>#REF!+#REF!-#REF!</f>
        <v>#REF!</v>
      </c>
      <c r="P9" s="3" t="e">
        <f>#REF!+#REF!-#REF!</f>
        <v>#REF!</v>
      </c>
      <c r="Q9" s="3" t="e">
        <f>#REF!+#REF!-#REF!</f>
        <v>#REF!</v>
      </c>
      <c r="R9" s="3" t="e">
        <f>#REF!+#REF!-#REF!</f>
        <v>#REF!</v>
      </c>
      <c r="S9" s="3" t="e">
        <f>#REF!+#REF!-#REF!</f>
        <v>#REF!</v>
      </c>
      <c r="T9" s="3" t="e">
        <f>#REF!+#REF!-#REF!</f>
        <v>#REF!</v>
      </c>
      <c r="U9" s="3" t="e">
        <f>#REF!+#REF!-#REF!</f>
        <v>#REF!</v>
      </c>
      <c r="V9" s="3">
        <f t="shared" si="0"/>
        <v>0</v>
      </c>
    </row>
    <row r="10" spans="1:22" ht="21" customHeight="1" x14ac:dyDescent="0.2">
      <c r="A10" s="8">
        <v>5</v>
      </c>
      <c r="B10" s="9" t="s">
        <v>18</v>
      </c>
      <c r="C10" s="10" t="s">
        <v>15</v>
      </c>
      <c r="D10" s="11">
        <v>30770</v>
      </c>
      <c r="E10" s="11">
        <v>31376</v>
      </c>
      <c r="F10" s="11">
        <v>62146</v>
      </c>
      <c r="G10" s="13"/>
      <c r="L10" s="3" t="e">
        <f>#REF!+#REF!+#REF!+#REF!-#REF!+#REF!-D10</f>
        <v>#REF!</v>
      </c>
      <c r="M10" s="3" t="e">
        <f>#REF!+#REF!+#REF!+#REF!-#REF!+#REF!-E10</f>
        <v>#REF!</v>
      </c>
      <c r="N10" s="3" t="e">
        <f>#REF!+#REF!+#REF!+#REF!-#REF!+#REF!-F10</f>
        <v>#REF!</v>
      </c>
      <c r="O10" s="3" t="e">
        <f>#REF!+#REF!-#REF!</f>
        <v>#REF!</v>
      </c>
      <c r="P10" s="3" t="e">
        <f>#REF!+#REF!-#REF!</f>
        <v>#REF!</v>
      </c>
      <c r="Q10" s="3" t="e">
        <f>#REF!+#REF!-#REF!</f>
        <v>#REF!</v>
      </c>
      <c r="R10" s="3" t="e">
        <f>#REF!+#REF!-#REF!</f>
        <v>#REF!</v>
      </c>
      <c r="S10" s="3" t="e">
        <f>#REF!+#REF!-#REF!</f>
        <v>#REF!</v>
      </c>
      <c r="T10" s="3" t="e">
        <f>#REF!+#REF!-#REF!</f>
        <v>#REF!</v>
      </c>
      <c r="U10" s="3" t="e">
        <f>#REF!+#REF!-#REF!</f>
        <v>#REF!</v>
      </c>
      <c r="V10" s="3">
        <f t="shared" si="0"/>
        <v>0</v>
      </c>
    </row>
    <row r="11" spans="1:22" ht="21" customHeight="1" x14ac:dyDescent="0.2">
      <c r="A11" s="8">
        <v>6</v>
      </c>
      <c r="B11" s="9" t="s">
        <v>19</v>
      </c>
      <c r="C11" s="10" t="s">
        <v>17</v>
      </c>
      <c r="D11" s="11">
        <v>20702</v>
      </c>
      <c r="E11" s="11">
        <v>20734</v>
      </c>
      <c r="F11" s="12">
        <v>41436</v>
      </c>
      <c r="G11" s="13"/>
      <c r="L11" s="3" t="e">
        <f>#REF!+#REF!+#REF!+#REF!-#REF!+#REF!-D11</f>
        <v>#REF!</v>
      </c>
      <c r="M11" s="3" t="e">
        <f>#REF!+#REF!+#REF!+#REF!-#REF!+#REF!-E11</f>
        <v>#REF!</v>
      </c>
      <c r="N11" s="3" t="e">
        <f>#REF!+#REF!+#REF!+#REF!-#REF!+#REF!-F11</f>
        <v>#REF!</v>
      </c>
      <c r="O11" s="3" t="e">
        <f>#REF!+#REF!-#REF!</f>
        <v>#REF!</v>
      </c>
      <c r="P11" s="3" t="e">
        <f>#REF!+#REF!-#REF!</f>
        <v>#REF!</v>
      </c>
      <c r="Q11" s="3" t="e">
        <f>#REF!+#REF!-#REF!</f>
        <v>#REF!</v>
      </c>
      <c r="R11" s="3" t="e">
        <f>#REF!+#REF!-#REF!</f>
        <v>#REF!</v>
      </c>
      <c r="S11" s="3" t="e">
        <f>#REF!+#REF!-#REF!</f>
        <v>#REF!</v>
      </c>
      <c r="T11" s="3" t="e">
        <f>#REF!+#REF!-#REF!</f>
        <v>#REF!</v>
      </c>
      <c r="U11" s="3" t="e">
        <f>#REF!+#REF!-#REF!</f>
        <v>#REF!</v>
      </c>
      <c r="V11" s="3">
        <f t="shared" si="0"/>
        <v>0</v>
      </c>
    </row>
    <row r="12" spans="1:22" ht="21" customHeight="1" x14ac:dyDescent="0.2">
      <c r="A12" s="8">
        <v>7</v>
      </c>
      <c r="B12" s="9" t="s">
        <v>20</v>
      </c>
      <c r="C12" s="10" t="s">
        <v>21</v>
      </c>
      <c r="D12" s="11">
        <v>31888</v>
      </c>
      <c r="E12" s="11">
        <v>32322</v>
      </c>
      <c r="F12" s="12">
        <v>64210</v>
      </c>
      <c r="G12" s="13"/>
      <c r="L12" s="3" t="e">
        <f>#REF!+#REF!+#REF!+#REF!-#REF!+#REF!-D12</f>
        <v>#REF!</v>
      </c>
      <c r="M12" s="3" t="e">
        <f>#REF!+#REF!+#REF!+#REF!-#REF!+#REF!-E12</f>
        <v>#REF!</v>
      </c>
      <c r="N12" s="3" t="e">
        <f>#REF!+#REF!+#REF!+#REF!-#REF!+#REF!-F12</f>
        <v>#REF!</v>
      </c>
      <c r="O12" s="3" t="e">
        <f>#REF!+#REF!-#REF!</f>
        <v>#REF!</v>
      </c>
      <c r="P12" s="3" t="e">
        <f>#REF!+#REF!-#REF!</f>
        <v>#REF!</v>
      </c>
      <c r="Q12" s="3" t="e">
        <f>#REF!+#REF!-#REF!</f>
        <v>#REF!</v>
      </c>
      <c r="R12" s="3" t="e">
        <f>#REF!+#REF!-#REF!</f>
        <v>#REF!</v>
      </c>
      <c r="S12" s="3" t="e">
        <f>#REF!+#REF!-#REF!</f>
        <v>#REF!</v>
      </c>
      <c r="T12" s="3" t="e">
        <f>#REF!+#REF!-#REF!</f>
        <v>#REF!</v>
      </c>
      <c r="U12" s="3" t="e">
        <f>#REF!+#REF!-#REF!</f>
        <v>#REF!</v>
      </c>
      <c r="V12" s="3">
        <f t="shared" si="0"/>
        <v>0</v>
      </c>
    </row>
    <row r="13" spans="1:22" ht="21" customHeight="1" x14ac:dyDescent="0.2">
      <c r="A13" s="8">
        <v>8</v>
      </c>
      <c r="B13" s="9" t="s">
        <v>22</v>
      </c>
      <c r="C13" s="10" t="s">
        <v>10</v>
      </c>
      <c r="D13" s="11">
        <v>13819</v>
      </c>
      <c r="E13" s="11">
        <v>13775</v>
      </c>
      <c r="F13" s="12">
        <v>27594</v>
      </c>
      <c r="G13" s="13"/>
      <c r="L13" s="3" t="e">
        <f>#REF!+#REF!+#REF!+#REF!-#REF!+#REF!-D13</f>
        <v>#REF!</v>
      </c>
      <c r="M13" s="3" t="e">
        <f>#REF!+#REF!+#REF!+#REF!-#REF!+#REF!-E13</f>
        <v>#REF!</v>
      </c>
      <c r="N13" s="3" t="e">
        <f>#REF!+#REF!+#REF!+#REF!-#REF!+#REF!-F13</f>
        <v>#REF!</v>
      </c>
      <c r="O13" s="3" t="e">
        <f>#REF!+#REF!-#REF!</f>
        <v>#REF!</v>
      </c>
      <c r="P13" s="3" t="e">
        <f>#REF!+#REF!-#REF!</f>
        <v>#REF!</v>
      </c>
      <c r="Q13" s="3" t="e">
        <f>#REF!+#REF!-#REF!</f>
        <v>#REF!</v>
      </c>
      <c r="R13" s="3" t="e">
        <f>#REF!+#REF!-#REF!</f>
        <v>#REF!</v>
      </c>
      <c r="S13" s="3" t="e">
        <f>#REF!+#REF!-#REF!</f>
        <v>#REF!</v>
      </c>
      <c r="T13" s="3" t="e">
        <f>#REF!+#REF!-#REF!</f>
        <v>#REF!</v>
      </c>
      <c r="U13" s="3" t="e">
        <f>#REF!+#REF!-#REF!</f>
        <v>#REF!</v>
      </c>
      <c r="V13" s="3">
        <f t="shared" si="0"/>
        <v>0</v>
      </c>
    </row>
    <row r="14" spans="1:22" ht="21" customHeight="1" x14ac:dyDescent="0.2">
      <c r="A14" s="8"/>
      <c r="B14" s="9"/>
      <c r="C14" s="10" t="s">
        <v>17</v>
      </c>
      <c r="D14" s="11">
        <v>3560</v>
      </c>
      <c r="E14" s="11">
        <v>3519</v>
      </c>
      <c r="F14" s="12">
        <v>7079</v>
      </c>
      <c r="G14" s="13"/>
      <c r="L14" s="3" t="e">
        <f>#REF!+#REF!+#REF!+#REF!-#REF!+#REF!-D14</f>
        <v>#REF!</v>
      </c>
      <c r="M14" s="3" t="e">
        <f>#REF!+#REF!+#REF!+#REF!-#REF!+#REF!-E14</f>
        <v>#REF!</v>
      </c>
      <c r="N14" s="3" t="e">
        <f>#REF!+#REF!+#REF!+#REF!-#REF!+#REF!-F14</f>
        <v>#REF!</v>
      </c>
      <c r="O14" s="3" t="e">
        <f>#REF!+#REF!-#REF!</f>
        <v>#REF!</v>
      </c>
      <c r="P14" s="3" t="e">
        <f>#REF!+#REF!-#REF!</f>
        <v>#REF!</v>
      </c>
      <c r="Q14" s="3" t="e">
        <f>#REF!+#REF!-#REF!</f>
        <v>#REF!</v>
      </c>
      <c r="R14" s="3" t="e">
        <f>#REF!+#REF!-#REF!</f>
        <v>#REF!</v>
      </c>
      <c r="S14" s="3" t="e">
        <f>#REF!+#REF!-#REF!</f>
        <v>#REF!</v>
      </c>
      <c r="T14" s="3" t="e">
        <f>#REF!+#REF!-#REF!</f>
        <v>#REF!</v>
      </c>
      <c r="U14" s="3" t="e">
        <f>#REF!+#REF!-#REF!</f>
        <v>#REF!</v>
      </c>
      <c r="V14" s="3">
        <f>D14+E14-F14</f>
        <v>0</v>
      </c>
    </row>
    <row r="15" spans="1:22" ht="21" customHeight="1" x14ac:dyDescent="0.2">
      <c r="A15" s="8">
        <v>9</v>
      </c>
      <c r="B15" s="9" t="s">
        <v>23</v>
      </c>
      <c r="C15" s="10" t="s">
        <v>17</v>
      </c>
      <c r="D15" s="11">
        <v>24449</v>
      </c>
      <c r="E15" s="11">
        <v>24395</v>
      </c>
      <c r="F15" s="11">
        <v>48844</v>
      </c>
      <c r="G15" s="13"/>
      <c r="L15" s="3" t="e">
        <f>#REF!+#REF!+#REF!+#REF!-#REF!+#REF!-D15</f>
        <v>#REF!</v>
      </c>
      <c r="M15" s="3" t="e">
        <f>#REF!+#REF!+#REF!+#REF!-#REF!+#REF!-E15</f>
        <v>#REF!</v>
      </c>
      <c r="N15" s="3" t="e">
        <f>#REF!+#REF!+#REF!+#REF!-#REF!+#REF!-F15</f>
        <v>#REF!</v>
      </c>
      <c r="O15" s="3" t="e">
        <f>#REF!+#REF!-#REF!</f>
        <v>#REF!</v>
      </c>
      <c r="P15" s="3" t="e">
        <f>#REF!+#REF!-#REF!</f>
        <v>#REF!</v>
      </c>
      <c r="Q15" s="3" t="e">
        <f>#REF!+#REF!-#REF!</f>
        <v>#REF!</v>
      </c>
      <c r="R15" s="3" t="e">
        <f>#REF!+#REF!-#REF!</f>
        <v>#REF!</v>
      </c>
      <c r="S15" s="3" t="e">
        <f>#REF!+#REF!-#REF!</f>
        <v>#REF!</v>
      </c>
      <c r="T15" s="3" t="e">
        <f>#REF!+#REF!-#REF!</f>
        <v>#REF!</v>
      </c>
      <c r="U15" s="3" t="e">
        <f>#REF!+#REF!-#REF!</f>
        <v>#REF!</v>
      </c>
      <c r="V15" s="3">
        <f t="shared" si="0"/>
        <v>0</v>
      </c>
    </row>
    <row r="16" spans="1:22" ht="21" customHeight="1" x14ac:dyDescent="0.2">
      <c r="A16" s="8">
        <v>10</v>
      </c>
      <c r="B16" s="9" t="s">
        <v>24</v>
      </c>
      <c r="C16" s="10" t="s">
        <v>25</v>
      </c>
      <c r="D16" s="11">
        <v>21343</v>
      </c>
      <c r="E16" s="11">
        <v>22248</v>
      </c>
      <c r="F16" s="12">
        <v>43591</v>
      </c>
      <c r="G16" s="13"/>
      <c r="L16" s="3" t="e">
        <f>#REF!+#REF!+#REF!+#REF!-#REF!+#REF!-D16</f>
        <v>#REF!</v>
      </c>
      <c r="M16" s="3" t="e">
        <f>#REF!+#REF!+#REF!+#REF!-#REF!+#REF!-E16</f>
        <v>#REF!</v>
      </c>
      <c r="N16" s="3" t="e">
        <f>#REF!+#REF!+#REF!+#REF!-#REF!+#REF!-F16</f>
        <v>#REF!</v>
      </c>
      <c r="O16" s="3" t="e">
        <f>#REF!+#REF!-#REF!</f>
        <v>#REF!</v>
      </c>
      <c r="P16" s="3" t="e">
        <f>#REF!+#REF!-#REF!</f>
        <v>#REF!</v>
      </c>
      <c r="Q16" s="3" t="e">
        <f>#REF!+#REF!-#REF!</f>
        <v>#REF!</v>
      </c>
      <c r="R16" s="3" t="e">
        <f>#REF!+#REF!-#REF!</f>
        <v>#REF!</v>
      </c>
      <c r="S16" s="3" t="e">
        <f>#REF!+#REF!-#REF!</f>
        <v>#REF!</v>
      </c>
      <c r="T16" s="3" t="e">
        <f>#REF!+#REF!-#REF!</f>
        <v>#REF!</v>
      </c>
      <c r="U16" s="3" t="e">
        <f>#REF!+#REF!-#REF!</f>
        <v>#REF!</v>
      </c>
      <c r="V16" s="3">
        <f t="shared" si="0"/>
        <v>0</v>
      </c>
    </row>
    <row r="17" spans="1:22" ht="21" customHeight="1" x14ac:dyDescent="0.2">
      <c r="A17" s="8">
        <v>11</v>
      </c>
      <c r="B17" s="9" t="s">
        <v>26</v>
      </c>
      <c r="C17" s="10" t="s">
        <v>13</v>
      </c>
      <c r="D17" s="11">
        <v>11790</v>
      </c>
      <c r="E17" s="11">
        <v>12039</v>
      </c>
      <c r="F17" s="12">
        <v>23829</v>
      </c>
      <c r="G17" s="13"/>
      <c r="L17" s="3" t="e">
        <f>#REF!+#REF!+#REF!+#REF!-#REF!+#REF!-D17</f>
        <v>#REF!</v>
      </c>
      <c r="M17" s="3" t="e">
        <f>#REF!+#REF!+#REF!+#REF!-#REF!+#REF!-E17</f>
        <v>#REF!</v>
      </c>
      <c r="N17" s="3" t="e">
        <f>#REF!+#REF!+#REF!+#REF!-#REF!+#REF!-F17</f>
        <v>#REF!</v>
      </c>
      <c r="O17" s="3" t="e">
        <f>#REF!+#REF!-#REF!</f>
        <v>#REF!</v>
      </c>
      <c r="P17" s="3" t="e">
        <f>#REF!+#REF!-#REF!</f>
        <v>#REF!</v>
      </c>
      <c r="Q17" s="3" t="e">
        <f>#REF!+#REF!-#REF!</f>
        <v>#REF!</v>
      </c>
      <c r="R17" s="3" t="e">
        <f>#REF!+#REF!-#REF!</f>
        <v>#REF!</v>
      </c>
      <c r="S17" s="3" t="e">
        <f>#REF!+#REF!-#REF!</f>
        <v>#REF!</v>
      </c>
      <c r="T17" s="3" t="e">
        <f>#REF!+#REF!-#REF!</f>
        <v>#REF!</v>
      </c>
      <c r="U17" s="3" t="e">
        <f>#REF!+#REF!-#REF!</f>
        <v>#REF!</v>
      </c>
      <c r="V17" s="3">
        <f t="shared" si="0"/>
        <v>0</v>
      </c>
    </row>
    <row r="18" spans="1:22" ht="21" customHeight="1" x14ac:dyDescent="0.2">
      <c r="A18" s="8">
        <v>12</v>
      </c>
      <c r="B18" s="9" t="s">
        <v>27</v>
      </c>
      <c r="C18" s="10" t="s">
        <v>13</v>
      </c>
      <c r="D18" s="11">
        <v>18071</v>
      </c>
      <c r="E18" s="11">
        <v>18082</v>
      </c>
      <c r="F18" s="12">
        <v>36153</v>
      </c>
      <c r="G18" s="13"/>
      <c r="L18" s="3" t="e">
        <f>#REF!+#REF!+#REF!+#REF!-#REF!+#REF!-D18</f>
        <v>#REF!</v>
      </c>
      <c r="M18" s="3" t="e">
        <f>#REF!+#REF!+#REF!+#REF!-#REF!+#REF!-E18</f>
        <v>#REF!</v>
      </c>
      <c r="N18" s="3" t="e">
        <f>#REF!+#REF!+#REF!+#REF!-#REF!+#REF!-F18</f>
        <v>#REF!</v>
      </c>
      <c r="O18" s="3" t="e">
        <f>#REF!+#REF!-#REF!</f>
        <v>#REF!</v>
      </c>
      <c r="P18" s="3" t="e">
        <f>#REF!+#REF!-#REF!</f>
        <v>#REF!</v>
      </c>
      <c r="Q18" s="3" t="e">
        <f>#REF!+#REF!-#REF!</f>
        <v>#REF!</v>
      </c>
      <c r="R18" s="3" t="e">
        <f>#REF!+#REF!-#REF!</f>
        <v>#REF!</v>
      </c>
      <c r="S18" s="3" t="e">
        <f>#REF!+#REF!-#REF!</f>
        <v>#REF!</v>
      </c>
      <c r="T18" s="3" t="e">
        <f>#REF!+#REF!-#REF!</f>
        <v>#REF!</v>
      </c>
      <c r="U18" s="3" t="e">
        <f>#REF!+#REF!-#REF!</f>
        <v>#REF!</v>
      </c>
      <c r="V18" s="3">
        <f t="shared" si="0"/>
        <v>0</v>
      </c>
    </row>
    <row r="19" spans="1:22" ht="21" customHeight="1" x14ac:dyDescent="0.2">
      <c r="A19" s="8">
        <v>13</v>
      </c>
      <c r="B19" s="9" t="s">
        <v>28</v>
      </c>
      <c r="C19" s="10" t="s">
        <v>10</v>
      </c>
      <c r="D19" s="11">
        <v>10294</v>
      </c>
      <c r="E19" s="11">
        <v>10787</v>
      </c>
      <c r="F19" s="12">
        <v>21081</v>
      </c>
      <c r="G19" s="13"/>
      <c r="L19" s="3" t="e">
        <f>#REF!+#REF!+#REF!+#REF!-#REF!+#REF!-D19</f>
        <v>#REF!</v>
      </c>
      <c r="M19" s="3" t="e">
        <f>#REF!+#REF!+#REF!+#REF!-#REF!+#REF!-E19</f>
        <v>#REF!</v>
      </c>
      <c r="N19" s="3" t="e">
        <f>#REF!+#REF!+#REF!+#REF!-#REF!+#REF!-F19</f>
        <v>#REF!</v>
      </c>
      <c r="O19" s="3" t="e">
        <f>#REF!+#REF!-#REF!</f>
        <v>#REF!</v>
      </c>
      <c r="P19" s="3" t="e">
        <f>#REF!+#REF!-#REF!</f>
        <v>#REF!</v>
      </c>
      <c r="Q19" s="3" t="e">
        <f>#REF!+#REF!-#REF!</f>
        <v>#REF!</v>
      </c>
      <c r="R19" s="3" t="e">
        <f>#REF!+#REF!-#REF!</f>
        <v>#REF!</v>
      </c>
      <c r="S19" s="3" t="e">
        <f>#REF!+#REF!-#REF!</f>
        <v>#REF!</v>
      </c>
      <c r="T19" s="3" t="e">
        <f>#REF!+#REF!-#REF!</f>
        <v>#REF!</v>
      </c>
      <c r="U19" s="3" t="e">
        <f>#REF!+#REF!-#REF!</f>
        <v>#REF!</v>
      </c>
      <c r="V19" s="3">
        <f t="shared" si="0"/>
        <v>0</v>
      </c>
    </row>
    <row r="20" spans="1:22" ht="21" customHeight="1" x14ac:dyDescent="0.2">
      <c r="A20" s="8"/>
      <c r="B20" s="9"/>
      <c r="C20" s="10" t="s">
        <v>11</v>
      </c>
      <c r="D20" s="11">
        <v>20738</v>
      </c>
      <c r="E20" s="11">
        <v>21636</v>
      </c>
      <c r="F20" s="12">
        <v>42374</v>
      </c>
      <c r="G20" s="13"/>
      <c r="L20" s="3" t="e">
        <f>#REF!+#REF!+#REF!+#REF!-#REF!+#REF!-D20</f>
        <v>#REF!</v>
      </c>
      <c r="M20" s="3" t="e">
        <f>#REF!+#REF!+#REF!+#REF!-#REF!+#REF!-E20</f>
        <v>#REF!</v>
      </c>
      <c r="N20" s="3" t="e">
        <f>#REF!+#REF!+#REF!+#REF!-#REF!+#REF!-F20</f>
        <v>#REF!</v>
      </c>
      <c r="O20" s="3" t="e">
        <f>#REF!+#REF!-#REF!</f>
        <v>#REF!</v>
      </c>
      <c r="P20" s="3" t="e">
        <f>#REF!+#REF!-#REF!</f>
        <v>#REF!</v>
      </c>
      <c r="Q20" s="3" t="e">
        <f>#REF!+#REF!-#REF!</f>
        <v>#REF!</v>
      </c>
      <c r="R20" s="3" t="e">
        <f>#REF!+#REF!-#REF!</f>
        <v>#REF!</v>
      </c>
      <c r="S20" s="3" t="e">
        <f>#REF!+#REF!-#REF!</f>
        <v>#REF!</v>
      </c>
      <c r="T20" s="3" t="e">
        <f>#REF!+#REF!-#REF!</f>
        <v>#REF!</v>
      </c>
      <c r="U20" s="3" t="e">
        <f>#REF!+#REF!-#REF!</f>
        <v>#REF!</v>
      </c>
      <c r="V20" s="3">
        <f>D20+E20-F20</f>
        <v>0</v>
      </c>
    </row>
    <row r="21" spans="1:22" ht="21" customHeight="1" x14ac:dyDescent="0.2">
      <c r="A21" s="8">
        <v>14</v>
      </c>
      <c r="B21" s="9" t="s">
        <v>29</v>
      </c>
      <c r="C21" s="10" t="s">
        <v>21</v>
      </c>
      <c r="D21" s="11">
        <v>44882</v>
      </c>
      <c r="E21" s="11">
        <v>46564</v>
      </c>
      <c r="F21" s="11">
        <v>91446</v>
      </c>
      <c r="G21" s="13"/>
      <c r="L21" s="3" t="e">
        <f>#REF!+#REF!+#REF!+#REF!-#REF!+#REF!-D21</f>
        <v>#REF!</v>
      </c>
      <c r="M21" s="3" t="e">
        <f>#REF!+#REF!+#REF!+#REF!-#REF!+#REF!-E21</f>
        <v>#REF!</v>
      </c>
      <c r="N21" s="3" t="e">
        <f>#REF!+#REF!+#REF!+#REF!-#REF!+#REF!-F21</f>
        <v>#REF!</v>
      </c>
      <c r="O21" s="3" t="e">
        <f>#REF!+#REF!-#REF!</f>
        <v>#REF!</v>
      </c>
      <c r="P21" s="3" t="e">
        <f>#REF!+#REF!-#REF!</f>
        <v>#REF!</v>
      </c>
      <c r="Q21" s="3" t="e">
        <f>#REF!+#REF!-#REF!</f>
        <v>#REF!</v>
      </c>
      <c r="R21" s="3" t="e">
        <f>#REF!+#REF!-#REF!</f>
        <v>#REF!</v>
      </c>
      <c r="S21" s="3" t="e">
        <f>#REF!+#REF!-#REF!</f>
        <v>#REF!</v>
      </c>
      <c r="T21" s="3" t="e">
        <f>#REF!+#REF!-#REF!</f>
        <v>#REF!</v>
      </c>
      <c r="U21" s="3" t="e">
        <f>#REF!+#REF!-#REF!</f>
        <v>#REF!</v>
      </c>
      <c r="V21" s="3">
        <f t="shared" si="0"/>
        <v>0</v>
      </c>
    </row>
    <row r="22" spans="1:22" ht="21" customHeight="1" x14ac:dyDescent="0.2">
      <c r="A22" s="8">
        <v>15</v>
      </c>
      <c r="B22" s="9" t="s">
        <v>30</v>
      </c>
      <c r="C22" s="10" t="s">
        <v>21</v>
      </c>
      <c r="D22" s="11">
        <v>34788</v>
      </c>
      <c r="E22" s="11">
        <v>35827</v>
      </c>
      <c r="F22" s="12">
        <v>70615</v>
      </c>
      <c r="G22" s="13"/>
      <c r="L22" s="3" t="e">
        <f>#REF!+#REF!+#REF!+#REF!-#REF!+#REF!-D22</f>
        <v>#REF!</v>
      </c>
      <c r="M22" s="3" t="e">
        <f>#REF!+#REF!+#REF!+#REF!-#REF!+#REF!-E22</f>
        <v>#REF!</v>
      </c>
      <c r="N22" s="3" t="e">
        <f>#REF!+#REF!+#REF!+#REF!-#REF!+#REF!-F22</f>
        <v>#REF!</v>
      </c>
      <c r="O22" s="3" t="e">
        <f>#REF!+#REF!-#REF!</f>
        <v>#REF!</v>
      </c>
      <c r="P22" s="3" t="e">
        <f>#REF!+#REF!-#REF!</f>
        <v>#REF!</v>
      </c>
      <c r="Q22" s="3" t="e">
        <f>#REF!+#REF!-#REF!</f>
        <v>#REF!</v>
      </c>
      <c r="R22" s="3" t="e">
        <f>#REF!+#REF!-#REF!</f>
        <v>#REF!</v>
      </c>
      <c r="S22" s="3" t="e">
        <f>#REF!+#REF!-#REF!</f>
        <v>#REF!</v>
      </c>
      <c r="T22" s="3" t="e">
        <f>#REF!+#REF!-#REF!</f>
        <v>#REF!</v>
      </c>
      <c r="U22" s="3" t="e">
        <f>#REF!+#REF!-#REF!</f>
        <v>#REF!</v>
      </c>
      <c r="V22" s="3">
        <f t="shared" si="0"/>
        <v>0</v>
      </c>
    </row>
    <row r="23" spans="1:22" ht="21" customHeight="1" x14ac:dyDescent="0.2">
      <c r="A23" s="8">
        <v>16</v>
      </c>
      <c r="B23" s="9" t="s">
        <v>31</v>
      </c>
      <c r="C23" s="10" t="s">
        <v>15</v>
      </c>
      <c r="D23" s="11">
        <v>98219</v>
      </c>
      <c r="E23" s="11">
        <v>95758</v>
      </c>
      <c r="F23" s="12">
        <v>193977</v>
      </c>
      <c r="G23" s="13"/>
      <c r="L23" s="3" t="e">
        <f>#REF!+#REF!+#REF!+#REF!-#REF!+#REF!-D23</f>
        <v>#REF!</v>
      </c>
      <c r="M23" s="3" t="e">
        <f>#REF!+#REF!+#REF!+#REF!-#REF!+#REF!-E23</f>
        <v>#REF!</v>
      </c>
      <c r="N23" s="3" t="e">
        <f>#REF!+#REF!+#REF!+#REF!-#REF!+#REF!-F23</f>
        <v>#REF!</v>
      </c>
      <c r="O23" s="3" t="e">
        <f>#REF!+#REF!-#REF!</f>
        <v>#REF!</v>
      </c>
      <c r="P23" s="3" t="e">
        <f>#REF!+#REF!-#REF!</f>
        <v>#REF!</v>
      </c>
      <c r="Q23" s="3" t="e">
        <f>#REF!+#REF!-#REF!</f>
        <v>#REF!</v>
      </c>
      <c r="R23" s="3" t="e">
        <f>#REF!+#REF!-#REF!</f>
        <v>#REF!</v>
      </c>
      <c r="S23" s="3" t="e">
        <f>#REF!+#REF!-#REF!</f>
        <v>#REF!</v>
      </c>
      <c r="T23" s="3" t="e">
        <f>#REF!+#REF!-#REF!</f>
        <v>#REF!</v>
      </c>
      <c r="U23" s="3" t="e">
        <f>#REF!+#REF!-#REF!</f>
        <v>#REF!</v>
      </c>
      <c r="V23" s="3">
        <f t="shared" si="0"/>
        <v>0</v>
      </c>
    </row>
    <row r="24" spans="1:22" ht="21" customHeight="1" x14ac:dyDescent="0.2">
      <c r="A24" s="8">
        <v>17</v>
      </c>
      <c r="B24" s="9" t="s">
        <v>32</v>
      </c>
      <c r="C24" s="10" t="s">
        <v>25</v>
      </c>
      <c r="D24" s="11">
        <v>66291</v>
      </c>
      <c r="E24" s="11">
        <v>65686</v>
      </c>
      <c r="F24" s="12">
        <v>131977</v>
      </c>
      <c r="G24" s="13"/>
      <c r="L24" s="3" t="e">
        <f>#REF!+#REF!+#REF!+#REF!-#REF!+#REF!-D24</f>
        <v>#REF!</v>
      </c>
      <c r="M24" s="3" t="e">
        <f>#REF!+#REF!+#REF!+#REF!-#REF!+#REF!-E24</f>
        <v>#REF!</v>
      </c>
      <c r="N24" s="3" t="e">
        <f>#REF!+#REF!+#REF!+#REF!-#REF!+#REF!-F24</f>
        <v>#REF!</v>
      </c>
      <c r="O24" s="3" t="e">
        <f>#REF!+#REF!-#REF!</f>
        <v>#REF!</v>
      </c>
      <c r="P24" s="3" t="e">
        <f>#REF!+#REF!-#REF!</f>
        <v>#REF!</v>
      </c>
      <c r="Q24" s="3" t="e">
        <f>#REF!+#REF!-#REF!</f>
        <v>#REF!</v>
      </c>
      <c r="R24" s="3" t="e">
        <f>#REF!+#REF!-#REF!</f>
        <v>#REF!</v>
      </c>
      <c r="S24" s="3" t="e">
        <f>#REF!+#REF!-#REF!</f>
        <v>#REF!</v>
      </c>
      <c r="T24" s="3" t="e">
        <f>#REF!+#REF!-#REF!</f>
        <v>#REF!</v>
      </c>
      <c r="U24" s="3" t="e">
        <f>#REF!+#REF!-#REF!</f>
        <v>#REF!</v>
      </c>
      <c r="V24" s="3">
        <f t="shared" si="0"/>
        <v>0</v>
      </c>
    </row>
    <row r="25" spans="1:22" ht="21" customHeight="1" x14ac:dyDescent="0.2">
      <c r="A25" s="8">
        <v>18</v>
      </c>
      <c r="B25" s="9" t="s">
        <v>33</v>
      </c>
      <c r="C25" s="10" t="s">
        <v>11</v>
      </c>
      <c r="D25" s="11">
        <v>29071</v>
      </c>
      <c r="E25" s="11">
        <v>27347</v>
      </c>
      <c r="F25" s="12">
        <v>56418</v>
      </c>
      <c r="G25" s="13"/>
      <c r="L25" s="3" t="e">
        <f>#REF!+#REF!+#REF!+#REF!-#REF!+#REF!-D25</f>
        <v>#REF!</v>
      </c>
      <c r="M25" s="3" t="e">
        <f>#REF!+#REF!+#REF!+#REF!-#REF!+#REF!-E25</f>
        <v>#REF!</v>
      </c>
      <c r="N25" s="3" t="e">
        <f>#REF!+#REF!+#REF!+#REF!-#REF!+#REF!-F25</f>
        <v>#REF!</v>
      </c>
      <c r="O25" s="3" t="e">
        <f>#REF!+#REF!-#REF!</f>
        <v>#REF!</v>
      </c>
      <c r="P25" s="3" t="e">
        <f>#REF!+#REF!-#REF!</f>
        <v>#REF!</v>
      </c>
      <c r="Q25" s="3" t="e">
        <f>#REF!+#REF!-#REF!</f>
        <v>#REF!</v>
      </c>
      <c r="R25" s="3" t="e">
        <f>#REF!+#REF!-#REF!</f>
        <v>#REF!</v>
      </c>
      <c r="S25" s="3" t="e">
        <f>#REF!+#REF!-#REF!</f>
        <v>#REF!</v>
      </c>
      <c r="T25" s="3" t="e">
        <f>#REF!+#REF!-#REF!</f>
        <v>#REF!</v>
      </c>
      <c r="U25" s="3" t="e">
        <f>#REF!+#REF!-#REF!</f>
        <v>#REF!</v>
      </c>
      <c r="V25" s="3">
        <f t="shared" si="0"/>
        <v>0</v>
      </c>
    </row>
    <row r="26" spans="1:22" ht="21" customHeight="1" x14ac:dyDescent="0.2">
      <c r="A26" s="8">
        <v>19</v>
      </c>
      <c r="B26" s="9" t="s">
        <v>34</v>
      </c>
      <c r="C26" s="10" t="s">
        <v>11</v>
      </c>
      <c r="D26" s="11">
        <v>11526</v>
      </c>
      <c r="E26" s="11">
        <v>11811</v>
      </c>
      <c r="F26" s="12">
        <v>23337</v>
      </c>
      <c r="G26" s="13"/>
      <c r="L26" s="3" t="e">
        <f>#REF!+#REF!+#REF!+#REF!-#REF!+#REF!-D26</f>
        <v>#REF!</v>
      </c>
      <c r="M26" s="3" t="e">
        <f>#REF!+#REF!+#REF!+#REF!-#REF!+#REF!-E26</f>
        <v>#REF!</v>
      </c>
      <c r="N26" s="3" t="e">
        <f>#REF!+#REF!+#REF!+#REF!-#REF!+#REF!-F26</f>
        <v>#REF!</v>
      </c>
      <c r="O26" s="3" t="e">
        <f>#REF!+#REF!-#REF!</f>
        <v>#REF!</v>
      </c>
      <c r="P26" s="3" t="e">
        <f>#REF!+#REF!-#REF!</f>
        <v>#REF!</v>
      </c>
      <c r="Q26" s="3" t="e">
        <f>#REF!+#REF!-#REF!</f>
        <v>#REF!</v>
      </c>
      <c r="R26" s="3" t="e">
        <f>#REF!+#REF!-#REF!</f>
        <v>#REF!</v>
      </c>
      <c r="S26" s="3" t="e">
        <f>#REF!+#REF!-#REF!</f>
        <v>#REF!</v>
      </c>
      <c r="T26" s="3" t="e">
        <f>#REF!+#REF!-#REF!</f>
        <v>#REF!</v>
      </c>
      <c r="U26" s="3" t="e">
        <f>#REF!+#REF!-#REF!</f>
        <v>#REF!</v>
      </c>
      <c r="V26" s="3">
        <f t="shared" si="0"/>
        <v>0</v>
      </c>
    </row>
    <row r="27" spans="1:22" ht="21" customHeight="1" x14ac:dyDescent="0.2">
      <c r="A27" s="8">
        <v>20</v>
      </c>
      <c r="B27" s="9" t="s">
        <v>35</v>
      </c>
      <c r="C27" s="10" t="s">
        <v>21</v>
      </c>
      <c r="D27" s="11">
        <v>28241</v>
      </c>
      <c r="E27" s="11">
        <v>28293</v>
      </c>
      <c r="F27" s="12">
        <v>56534</v>
      </c>
      <c r="G27" s="13"/>
      <c r="L27" s="3" t="e">
        <f>#REF!+#REF!+#REF!+#REF!-#REF!+#REF!-D27</f>
        <v>#REF!</v>
      </c>
      <c r="M27" s="3" t="e">
        <f>#REF!+#REF!+#REF!+#REF!-#REF!+#REF!-E27</f>
        <v>#REF!</v>
      </c>
      <c r="N27" s="3" t="e">
        <f>#REF!+#REF!+#REF!+#REF!-#REF!+#REF!-F27</f>
        <v>#REF!</v>
      </c>
      <c r="O27" s="3" t="e">
        <f>#REF!+#REF!-#REF!</f>
        <v>#REF!</v>
      </c>
      <c r="P27" s="3" t="e">
        <f>#REF!+#REF!-#REF!</f>
        <v>#REF!</v>
      </c>
      <c r="Q27" s="3" t="e">
        <f>#REF!+#REF!-#REF!</f>
        <v>#REF!</v>
      </c>
      <c r="R27" s="3" t="e">
        <f>#REF!+#REF!-#REF!</f>
        <v>#REF!</v>
      </c>
      <c r="S27" s="3" t="e">
        <f>#REF!+#REF!-#REF!</f>
        <v>#REF!</v>
      </c>
      <c r="T27" s="3" t="e">
        <f>#REF!+#REF!-#REF!</f>
        <v>#REF!</v>
      </c>
      <c r="U27" s="3" t="e">
        <f>#REF!+#REF!-#REF!</f>
        <v>#REF!</v>
      </c>
      <c r="V27" s="3">
        <f t="shared" si="0"/>
        <v>0</v>
      </c>
    </row>
    <row r="28" spans="1:22" ht="21" customHeight="1" x14ac:dyDescent="0.2">
      <c r="A28" s="8">
        <v>21</v>
      </c>
      <c r="B28" s="9" t="s">
        <v>36</v>
      </c>
      <c r="C28" s="10" t="s">
        <v>10</v>
      </c>
      <c r="D28" s="11">
        <v>1437</v>
      </c>
      <c r="E28" s="11">
        <v>1490</v>
      </c>
      <c r="F28" s="12">
        <v>2927</v>
      </c>
      <c r="G28" s="151"/>
      <c r="L28" s="3" t="e">
        <f>#REF!+#REF!+#REF!+#REF!-#REF!+#REF!-D28</f>
        <v>#REF!</v>
      </c>
      <c r="M28" s="3" t="e">
        <f>#REF!+#REF!+#REF!+#REF!-#REF!+#REF!-E28</f>
        <v>#REF!</v>
      </c>
      <c r="N28" s="3" t="e">
        <f>#REF!+#REF!+#REF!+#REF!-#REF!+#REF!-F28</f>
        <v>#REF!</v>
      </c>
      <c r="O28" s="3" t="e">
        <f>#REF!+#REF!-#REF!</f>
        <v>#REF!</v>
      </c>
      <c r="P28" s="3" t="e">
        <f>#REF!+#REF!-#REF!</f>
        <v>#REF!</v>
      </c>
      <c r="Q28" s="3" t="e">
        <f>#REF!+#REF!-#REF!</f>
        <v>#REF!</v>
      </c>
      <c r="R28" s="3" t="e">
        <f>#REF!+#REF!-#REF!</f>
        <v>#REF!</v>
      </c>
      <c r="S28" s="3" t="e">
        <f>#REF!+#REF!-#REF!</f>
        <v>#REF!</v>
      </c>
      <c r="T28" s="3" t="e">
        <f>#REF!+#REF!-#REF!</f>
        <v>#REF!</v>
      </c>
      <c r="U28" s="3" t="e">
        <f>#REF!+#REF!-#REF!</f>
        <v>#REF!</v>
      </c>
      <c r="V28" s="3">
        <f t="shared" si="0"/>
        <v>0</v>
      </c>
    </row>
    <row r="29" spans="1:22" ht="21" customHeight="1" x14ac:dyDescent="0.2">
      <c r="A29" s="8"/>
      <c r="B29" s="9"/>
      <c r="C29" s="10" t="s">
        <v>25</v>
      </c>
      <c r="D29" s="11">
        <v>15910</v>
      </c>
      <c r="E29" s="11">
        <v>16069</v>
      </c>
      <c r="F29" s="12">
        <v>31979</v>
      </c>
      <c r="G29" s="151"/>
      <c r="L29" s="3" t="e">
        <f>#REF!+#REF!+#REF!+#REF!-#REF!+#REF!-D29</f>
        <v>#REF!</v>
      </c>
      <c r="M29" s="3" t="e">
        <f>#REF!+#REF!+#REF!+#REF!-#REF!+#REF!-E29</f>
        <v>#REF!</v>
      </c>
      <c r="N29" s="3" t="e">
        <f>#REF!+#REF!+#REF!+#REF!-#REF!+#REF!-F29</f>
        <v>#REF!</v>
      </c>
      <c r="O29" s="3" t="e">
        <f>#REF!+#REF!-#REF!</f>
        <v>#REF!</v>
      </c>
      <c r="P29" s="3" t="e">
        <f>#REF!+#REF!-#REF!</f>
        <v>#REF!</v>
      </c>
      <c r="Q29" s="3" t="e">
        <f>#REF!+#REF!-#REF!</f>
        <v>#REF!</v>
      </c>
      <c r="R29" s="3" t="e">
        <f>#REF!+#REF!-#REF!</f>
        <v>#REF!</v>
      </c>
      <c r="S29" s="3" t="e">
        <f>#REF!+#REF!-#REF!</f>
        <v>#REF!</v>
      </c>
      <c r="T29" s="3" t="e">
        <f>#REF!+#REF!-#REF!</f>
        <v>#REF!</v>
      </c>
      <c r="U29" s="3" t="e">
        <f>#REF!+#REF!-#REF!</f>
        <v>#REF!</v>
      </c>
      <c r="V29" s="3">
        <f t="shared" si="0"/>
        <v>0</v>
      </c>
    </row>
    <row r="30" spans="1:22" ht="21" customHeight="1" x14ac:dyDescent="0.2">
      <c r="A30" s="8">
        <v>22</v>
      </c>
      <c r="B30" s="9" t="s">
        <v>37</v>
      </c>
      <c r="C30" s="10" t="s">
        <v>25</v>
      </c>
      <c r="D30" s="11">
        <v>22664</v>
      </c>
      <c r="E30" s="11">
        <v>23700</v>
      </c>
      <c r="F30" s="12">
        <v>46364</v>
      </c>
      <c r="G30" s="14"/>
      <c r="L30" s="3" t="e">
        <f>#REF!+#REF!+#REF!+#REF!-#REF!+#REF!-D30</f>
        <v>#REF!</v>
      </c>
      <c r="M30" s="3" t="e">
        <f>#REF!+#REF!+#REF!+#REF!-#REF!+#REF!-E30</f>
        <v>#REF!</v>
      </c>
      <c r="N30" s="3" t="e">
        <f>#REF!+#REF!+#REF!+#REF!-#REF!+#REF!-F30</f>
        <v>#REF!</v>
      </c>
      <c r="O30" s="3" t="e">
        <f>#REF!+#REF!-#REF!</f>
        <v>#REF!</v>
      </c>
      <c r="P30" s="3" t="e">
        <f>#REF!+#REF!-#REF!</f>
        <v>#REF!</v>
      </c>
      <c r="Q30" s="3" t="e">
        <f>#REF!+#REF!-#REF!</f>
        <v>#REF!</v>
      </c>
      <c r="R30" s="3" t="e">
        <f>#REF!+#REF!-#REF!</f>
        <v>#REF!</v>
      </c>
      <c r="S30" s="3" t="e">
        <f>#REF!+#REF!-#REF!</f>
        <v>#REF!</v>
      </c>
      <c r="T30" s="3" t="e">
        <f>#REF!+#REF!-#REF!</f>
        <v>#REF!</v>
      </c>
      <c r="U30" s="3" t="e">
        <f>#REF!+#REF!-#REF!</f>
        <v>#REF!</v>
      </c>
      <c r="V30" s="3">
        <f t="shared" si="0"/>
        <v>0</v>
      </c>
    </row>
    <row r="31" spans="1:22" ht="21" customHeight="1" x14ac:dyDescent="0.2">
      <c r="A31" s="8">
        <v>23</v>
      </c>
      <c r="B31" s="9" t="s">
        <v>38</v>
      </c>
      <c r="C31" s="10" t="s">
        <v>10</v>
      </c>
      <c r="D31" s="11">
        <v>42566</v>
      </c>
      <c r="E31" s="11">
        <v>43241</v>
      </c>
      <c r="F31" s="11">
        <v>85807</v>
      </c>
      <c r="G31" s="14"/>
      <c r="L31" s="3" t="e">
        <f>#REF!+#REF!+#REF!+#REF!-#REF!+#REF!-D31</f>
        <v>#REF!</v>
      </c>
      <c r="M31" s="3" t="e">
        <f>#REF!+#REF!+#REF!+#REF!-#REF!+#REF!-E31</f>
        <v>#REF!</v>
      </c>
      <c r="N31" s="3" t="e">
        <f>#REF!+#REF!+#REF!+#REF!-#REF!+#REF!-F31</f>
        <v>#REF!</v>
      </c>
      <c r="O31" s="3" t="e">
        <f>#REF!+#REF!-#REF!</f>
        <v>#REF!</v>
      </c>
      <c r="P31" s="3" t="e">
        <f>#REF!+#REF!-#REF!</f>
        <v>#REF!</v>
      </c>
      <c r="Q31" s="3" t="e">
        <f>#REF!+#REF!-#REF!</f>
        <v>#REF!</v>
      </c>
      <c r="R31" s="3" t="e">
        <f>#REF!+#REF!-#REF!</f>
        <v>#REF!</v>
      </c>
      <c r="S31" s="3" t="e">
        <f>#REF!+#REF!-#REF!</f>
        <v>#REF!</v>
      </c>
      <c r="T31" s="3" t="e">
        <f>#REF!+#REF!-#REF!</f>
        <v>#REF!</v>
      </c>
      <c r="U31" s="3" t="e">
        <f>#REF!+#REF!-#REF!</f>
        <v>#REF!</v>
      </c>
      <c r="V31" s="3">
        <f t="shared" si="0"/>
        <v>0</v>
      </c>
    </row>
    <row r="32" spans="1:22" ht="21" customHeight="1" x14ac:dyDescent="0.2">
      <c r="A32" s="8">
        <v>24</v>
      </c>
      <c r="B32" s="9" t="s">
        <v>39</v>
      </c>
      <c r="C32" s="10" t="s">
        <v>17</v>
      </c>
      <c r="D32" s="11">
        <v>21859</v>
      </c>
      <c r="E32" s="11">
        <v>21257</v>
      </c>
      <c r="F32" s="11">
        <v>43116</v>
      </c>
      <c r="G32" s="14"/>
      <c r="L32" s="3" t="e">
        <f>#REF!+#REF!+#REF!+#REF!-#REF!+#REF!-D32</f>
        <v>#REF!</v>
      </c>
      <c r="M32" s="3" t="e">
        <f>#REF!+#REF!+#REF!+#REF!-#REF!+#REF!-E32</f>
        <v>#REF!</v>
      </c>
      <c r="N32" s="3" t="e">
        <f>#REF!+#REF!+#REF!+#REF!-#REF!+#REF!-F32</f>
        <v>#REF!</v>
      </c>
      <c r="O32" s="3" t="e">
        <f>#REF!+#REF!-#REF!</f>
        <v>#REF!</v>
      </c>
      <c r="P32" s="3" t="e">
        <f>#REF!+#REF!-#REF!</f>
        <v>#REF!</v>
      </c>
      <c r="Q32" s="3" t="e">
        <f>#REF!+#REF!-#REF!</f>
        <v>#REF!</v>
      </c>
      <c r="R32" s="3" t="e">
        <f>#REF!+#REF!-#REF!</f>
        <v>#REF!</v>
      </c>
      <c r="S32" s="3" t="e">
        <f>#REF!+#REF!-#REF!</f>
        <v>#REF!</v>
      </c>
      <c r="T32" s="3" t="e">
        <f>#REF!+#REF!-#REF!</f>
        <v>#REF!</v>
      </c>
      <c r="U32" s="3" t="e">
        <f>#REF!+#REF!-#REF!</f>
        <v>#REF!</v>
      </c>
      <c r="V32" s="3">
        <f t="shared" si="0"/>
        <v>0</v>
      </c>
    </row>
    <row r="33" spans="1:22" ht="21" customHeight="1" x14ac:dyDescent="0.2">
      <c r="A33" s="8">
        <v>25</v>
      </c>
      <c r="B33" s="9" t="s">
        <v>40</v>
      </c>
      <c r="C33" s="10" t="s">
        <v>21</v>
      </c>
      <c r="D33" s="11">
        <v>16786</v>
      </c>
      <c r="E33" s="11">
        <v>16739</v>
      </c>
      <c r="F33" s="11">
        <v>33525</v>
      </c>
      <c r="G33" s="14"/>
      <c r="L33" s="3" t="e">
        <f>#REF!+#REF!+#REF!+#REF!-#REF!+#REF!-D33</f>
        <v>#REF!</v>
      </c>
      <c r="M33" s="3" t="e">
        <f>#REF!+#REF!+#REF!+#REF!-#REF!+#REF!-E33</f>
        <v>#REF!</v>
      </c>
      <c r="N33" s="3" t="e">
        <f>#REF!+#REF!+#REF!+#REF!-#REF!+#REF!-F33</f>
        <v>#REF!</v>
      </c>
      <c r="O33" s="3" t="e">
        <f>#REF!+#REF!-#REF!</f>
        <v>#REF!</v>
      </c>
      <c r="P33" s="3" t="e">
        <f>#REF!+#REF!-#REF!</f>
        <v>#REF!</v>
      </c>
      <c r="Q33" s="3" t="e">
        <f>#REF!+#REF!-#REF!</f>
        <v>#REF!</v>
      </c>
      <c r="R33" s="3" t="e">
        <f>#REF!+#REF!-#REF!</f>
        <v>#REF!</v>
      </c>
      <c r="S33" s="3" t="e">
        <f>#REF!+#REF!-#REF!</f>
        <v>#REF!</v>
      </c>
      <c r="T33" s="3" t="e">
        <f>#REF!+#REF!-#REF!</f>
        <v>#REF!</v>
      </c>
      <c r="U33" s="3" t="e">
        <f>#REF!+#REF!-#REF!</f>
        <v>#REF!</v>
      </c>
      <c r="V33" s="3">
        <f t="shared" si="0"/>
        <v>0</v>
      </c>
    </row>
    <row r="34" spans="1:22" ht="21" customHeight="1" x14ac:dyDescent="0.2">
      <c r="A34" s="8">
        <v>26</v>
      </c>
      <c r="B34" s="15" t="s">
        <v>41</v>
      </c>
      <c r="C34" s="10" t="s">
        <v>15</v>
      </c>
      <c r="D34" s="11">
        <v>17307</v>
      </c>
      <c r="E34" s="11">
        <v>16897</v>
      </c>
      <c r="F34" s="11">
        <v>34204</v>
      </c>
      <c r="G34" s="14"/>
      <c r="L34" s="3" t="e">
        <f>#REF!+#REF!+#REF!+#REF!-#REF!+#REF!-D34</f>
        <v>#REF!</v>
      </c>
      <c r="M34" s="3" t="e">
        <f>#REF!+#REF!+#REF!+#REF!-#REF!+#REF!-E34</f>
        <v>#REF!</v>
      </c>
      <c r="N34" s="3" t="e">
        <f>#REF!+#REF!+#REF!+#REF!-#REF!+#REF!-F34</f>
        <v>#REF!</v>
      </c>
      <c r="O34" s="3" t="e">
        <f>#REF!+#REF!-#REF!</f>
        <v>#REF!</v>
      </c>
      <c r="P34" s="3" t="e">
        <f>#REF!+#REF!-#REF!</f>
        <v>#REF!</v>
      </c>
      <c r="Q34" s="3" t="e">
        <f>#REF!+#REF!-#REF!</f>
        <v>#REF!</v>
      </c>
      <c r="R34" s="3" t="e">
        <f>#REF!+#REF!-#REF!</f>
        <v>#REF!</v>
      </c>
      <c r="S34" s="3" t="e">
        <f>#REF!+#REF!-#REF!</f>
        <v>#REF!</v>
      </c>
      <c r="T34" s="3" t="e">
        <f>#REF!+#REF!-#REF!</f>
        <v>#REF!</v>
      </c>
      <c r="U34" s="3" t="e">
        <f>#REF!+#REF!-#REF!</f>
        <v>#REF!</v>
      </c>
      <c r="V34" s="3">
        <f t="shared" si="0"/>
        <v>0</v>
      </c>
    </row>
    <row r="35" spans="1:22" ht="21" customHeight="1" x14ac:dyDescent="0.2">
      <c r="A35" s="8">
        <v>27</v>
      </c>
      <c r="B35" s="9" t="s">
        <v>42</v>
      </c>
      <c r="C35" s="10" t="s">
        <v>10</v>
      </c>
      <c r="D35" s="11">
        <v>16969</v>
      </c>
      <c r="E35" s="11">
        <v>17376</v>
      </c>
      <c r="F35" s="11">
        <v>34345</v>
      </c>
      <c r="G35" s="14"/>
      <c r="L35" s="3" t="e">
        <f>#REF!+#REF!+#REF!+#REF!-#REF!+#REF!-D35</f>
        <v>#REF!</v>
      </c>
      <c r="M35" s="3" t="e">
        <f>#REF!+#REF!+#REF!+#REF!-#REF!+#REF!-E35</f>
        <v>#REF!</v>
      </c>
      <c r="N35" s="3" t="e">
        <f>#REF!+#REF!+#REF!+#REF!-#REF!+#REF!-F35</f>
        <v>#REF!</v>
      </c>
      <c r="O35" s="3" t="e">
        <f>#REF!+#REF!-#REF!</f>
        <v>#REF!</v>
      </c>
      <c r="P35" s="3" t="e">
        <f>#REF!+#REF!-#REF!</f>
        <v>#REF!</v>
      </c>
      <c r="Q35" s="3" t="e">
        <f>#REF!+#REF!-#REF!</f>
        <v>#REF!</v>
      </c>
      <c r="R35" s="3" t="e">
        <f>#REF!+#REF!-#REF!</f>
        <v>#REF!</v>
      </c>
      <c r="S35" s="3" t="e">
        <f>#REF!+#REF!-#REF!</f>
        <v>#REF!</v>
      </c>
      <c r="T35" s="3" t="e">
        <f>#REF!+#REF!-#REF!</f>
        <v>#REF!</v>
      </c>
      <c r="U35" s="3" t="e">
        <f>#REF!+#REF!-#REF!</f>
        <v>#REF!</v>
      </c>
      <c r="V35" s="3">
        <f>D35+E35-F35</f>
        <v>0</v>
      </c>
    </row>
    <row r="36" spans="1:22" ht="21" customHeight="1" x14ac:dyDescent="0.2">
      <c r="A36" s="8">
        <v>28</v>
      </c>
      <c r="B36" s="9" t="s">
        <v>43</v>
      </c>
      <c r="C36" s="10" t="s">
        <v>11</v>
      </c>
      <c r="D36" s="11">
        <v>40427</v>
      </c>
      <c r="E36" s="11">
        <v>37573</v>
      </c>
      <c r="F36" s="11">
        <v>78000</v>
      </c>
      <c r="G36" s="14"/>
      <c r="L36" s="3" t="e">
        <f>#REF!+#REF!+#REF!+#REF!-#REF!+#REF!-D36</f>
        <v>#REF!</v>
      </c>
      <c r="M36" s="3" t="e">
        <f>#REF!+#REF!+#REF!+#REF!-#REF!+#REF!-E36</f>
        <v>#REF!</v>
      </c>
      <c r="N36" s="3" t="e">
        <f>#REF!+#REF!+#REF!+#REF!-#REF!+#REF!-F36</f>
        <v>#REF!</v>
      </c>
      <c r="O36" s="3" t="e">
        <f>#REF!+#REF!-#REF!</f>
        <v>#REF!</v>
      </c>
      <c r="P36" s="3" t="e">
        <f>#REF!+#REF!-#REF!</f>
        <v>#REF!</v>
      </c>
      <c r="Q36" s="3" t="e">
        <f>#REF!+#REF!-#REF!</f>
        <v>#REF!</v>
      </c>
      <c r="R36" s="3" t="e">
        <f>#REF!+#REF!-#REF!</f>
        <v>#REF!</v>
      </c>
      <c r="S36" s="3" t="e">
        <f>#REF!+#REF!-#REF!</f>
        <v>#REF!</v>
      </c>
      <c r="T36" s="3" t="e">
        <f>#REF!+#REF!-#REF!</f>
        <v>#REF!</v>
      </c>
      <c r="U36" s="3" t="e">
        <f>#REF!+#REF!-#REF!</f>
        <v>#REF!</v>
      </c>
      <c r="V36" s="3">
        <f t="shared" si="0"/>
        <v>0</v>
      </c>
    </row>
    <row r="37" spans="1:22" ht="21" customHeight="1" x14ac:dyDescent="0.2">
      <c r="A37" s="8">
        <v>29</v>
      </c>
      <c r="B37" s="9" t="s">
        <v>44</v>
      </c>
      <c r="C37" s="10" t="s">
        <v>11</v>
      </c>
      <c r="D37" s="11">
        <v>13904</v>
      </c>
      <c r="E37" s="11">
        <v>13971</v>
      </c>
      <c r="F37" s="11">
        <v>27875</v>
      </c>
      <c r="G37" s="14"/>
      <c r="L37" s="3" t="e">
        <f>#REF!+#REF!+#REF!+#REF!-#REF!+#REF!-D37</f>
        <v>#REF!</v>
      </c>
      <c r="M37" s="3" t="e">
        <f>#REF!+#REF!+#REF!+#REF!-#REF!+#REF!-E37</f>
        <v>#REF!</v>
      </c>
      <c r="N37" s="3" t="e">
        <f>#REF!+#REF!+#REF!+#REF!-#REF!+#REF!-F37</f>
        <v>#REF!</v>
      </c>
      <c r="O37" s="3" t="e">
        <f>#REF!+#REF!-#REF!</f>
        <v>#REF!</v>
      </c>
      <c r="P37" s="3" t="e">
        <f>#REF!+#REF!-#REF!</f>
        <v>#REF!</v>
      </c>
      <c r="Q37" s="3" t="e">
        <f>#REF!+#REF!-#REF!</f>
        <v>#REF!</v>
      </c>
      <c r="R37" s="3" t="e">
        <f>#REF!+#REF!-#REF!</f>
        <v>#REF!</v>
      </c>
      <c r="S37" s="3" t="e">
        <f>#REF!+#REF!-#REF!</f>
        <v>#REF!</v>
      </c>
      <c r="T37" s="3" t="e">
        <f>#REF!+#REF!-#REF!</f>
        <v>#REF!</v>
      </c>
      <c r="U37" s="3" t="e">
        <f>#REF!+#REF!-#REF!</f>
        <v>#REF!</v>
      </c>
      <c r="V37" s="3">
        <f t="shared" si="0"/>
        <v>0</v>
      </c>
    </row>
    <row r="38" spans="1:22" ht="21" customHeight="1" x14ac:dyDescent="0.2">
      <c r="A38" s="8">
        <v>30</v>
      </c>
      <c r="B38" s="9" t="s">
        <v>45</v>
      </c>
      <c r="C38" s="10" t="s">
        <v>11</v>
      </c>
      <c r="D38" s="11">
        <v>19684</v>
      </c>
      <c r="E38" s="11">
        <v>19215</v>
      </c>
      <c r="F38" s="11">
        <v>38899</v>
      </c>
      <c r="G38" s="14"/>
      <c r="L38" s="3" t="e">
        <f>#REF!+#REF!+#REF!+#REF!-#REF!+#REF!-D38</f>
        <v>#REF!</v>
      </c>
      <c r="M38" s="3" t="e">
        <f>#REF!+#REF!+#REF!+#REF!-#REF!+#REF!-E38</f>
        <v>#REF!</v>
      </c>
      <c r="N38" s="3" t="e">
        <f>#REF!+#REF!+#REF!+#REF!-#REF!+#REF!-F38</f>
        <v>#REF!</v>
      </c>
      <c r="O38" s="3" t="e">
        <f>#REF!+#REF!-#REF!</f>
        <v>#REF!</v>
      </c>
      <c r="P38" s="3" t="e">
        <f>#REF!+#REF!-#REF!</f>
        <v>#REF!</v>
      </c>
      <c r="Q38" s="3" t="e">
        <f>#REF!+#REF!-#REF!</f>
        <v>#REF!</v>
      </c>
      <c r="R38" s="3" t="e">
        <f>#REF!+#REF!-#REF!</f>
        <v>#REF!</v>
      </c>
      <c r="S38" s="3" t="e">
        <f>#REF!+#REF!-#REF!</f>
        <v>#REF!</v>
      </c>
      <c r="T38" s="3" t="e">
        <f>#REF!+#REF!-#REF!</f>
        <v>#REF!</v>
      </c>
      <c r="U38" s="3" t="e">
        <f>#REF!+#REF!-#REF!</f>
        <v>#REF!</v>
      </c>
      <c r="V38" s="3">
        <f t="shared" si="0"/>
        <v>0</v>
      </c>
    </row>
    <row r="39" spans="1:22" ht="21" customHeight="1" x14ac:dyDescent="0.2">
      <c r="A39" s="8">
        <v>31</v>
      </c>
      <c r="B39" s="15" t="s">
        <v>46</v>
      </c>
      <c r="C39" s="10" t="s">
        <v>15</v>
      </c>
      <c r="D39" s="11">
        <v>21297</v>
      </c>
      <c r="E39" s="11">
        <v>21396</v>
      </c>
      <c r="F39" s="11">
        <v>42693</v>
      </c>
      <c r="G39" s="14"/>
      <c r="L39" s="3" t="e">
        <f>#REF!+#REF!+#REF!+#REF!-#REF!+#REF!-D39</f>
        <v>#REF!</v>
      </c>
      <c r="M39" s="3" t="e">
        <f>#REF!+#REF!+#REF!+#REF!-#REF!+#REF!-E39</f>
        <v>#REF!</v>
      </c>
      <c r="N39" s="3" t="e">
        <f>#REF!+#REF!+#REF!+#REF!-#REF!+#REF!-F39</f>
        <v>#REF!</v>
      </c>
      <c r="O39" s="3" t="e">
        <f>#REF!+#REF!-#REF!</f>
        <v>#REF!</v>
      </c>
      <c r="P39" s="3" t="e">
        <f>#REF!+#REF!-#REF!</f>
        <v>#REF!</v>
      </c>
      <c r="Q39" s="3" t="e">
        <f>#REF!+#REF!-#REF!</f>
        <v>#REF!</v>
      </c>
      <c r="R39" s="3" t="e">
        <f>#REF!+#REF!-#REF!</f>
        <v>#REF!</v>
      </c>
      <c r="S39" s="3" t="e">
        <f>#REF!+#REF!-#REF!</f>
        <v>#REF!</v>
      </c>
      <c r="T39" s="3" t="e">
        <f>#REF!+#REF!-#REF!</f>
        <v>#REF!</v>
      </c>
      <c r="U39" s="3" t="e">
        <f>#REF!+#REF!-#REF!</f>
        <v>#REF!</v>
      </c>
      <c r="V39" s="3">
        <f t="shared" si="0"/>
        <v>0</v>
      </c>
    </row>
    <row r="40" spans="1:22" ht="21" customHeight="1" x14ac:dyDescent="0.2">
      <c r="A40" s="8">
        <v>32</v>
      </c>
      <c r="B40" s="9" t="s">
        <v>47</v>
      </c>
      <c r="C40" s="10" t="s">
        <v>11</v>
      </c>
      <c r="D40" s="11">
        <v>17348</v>
      </c>
      <c r="E40" s="11">
        <v>17191</v>
      </c>
      <c r="F40" s="11">
        <v>34539</v>
      </c>
      <c r="G40" s="14"/>
      <c r="L40" s="3" t="e">
        <f>#REF!+#REF!+#REF!+#REF!-#REF!+#REF!-D40</f>
        <v>#REF!</v>
      </c>
      <c r="M40" s="3" t="e">
        <f>#REF!+#REF!+#REF!+#REF!-#REF!+#REF!-E40</f>
        <v>#REF!</v>
      </c>
      <c r="N40" s="3" t="e">
        <f>#REF!+#REF!+#REF!+#REF!-#REF!+#REF!-F40</f>
        <v>#REF!</v>
      </c>
      <c r="O40" s="3" t="e">
        <f>#REF!+#REF!-#REF!</f>
        <v>#REF!</v>
      </c>
      <c r="P40" s="3" t="e">
        <f>#REF!+#REF!-#REF!</f>
        <v>#REF!</v>
      </c>
      <c r="Q40" s="3" t="e">
        <f>#REF!+#REF!-#REF!</f>
        <v>#REF!</v>
      </c>
      <c r="R40" s="3" t="e">
        <f>#REF!+#REF!-#REF!</f>
        <v>#REF!</v>
      </c>
      <c r="S40" s="3" t="e">
        <f>#REF!+#REF!-#REF!</f>
        <v>#REF!</v>
      </c>
      <c r="T40" s="3" t="e">
        <f>#REF!+#REF!-#REF!</f>
        <v>#REF!</v>
      </c>
      <c r="U40" s="3" t="e">
        <f>#REF!+#REF!-#REF!</f>
        <v>#REF!</v>
      </c>
      <c r="V40" s="3">
        <f t="shared" si="0"/>
        <v>0</v>
      </c>
    </row>
    <row r="41" spans="1:22" ht="21" customHeight="1" x14ac:dyDescent="0.2">
      <c r="A41" s="8"/>
      <c r="B41" s="9"/>
      <c r="C41" s="10" t="s">
        <v>15</v>
      </c>
      <c r="D41" s="11">
        <v>3229</v>
      </c>
      <c r="E41" s="11">
        <v>3285</v>
      </c>
      <c r="F41" s="11">
        <v>6514</v>
      </c>
      <c r="G41" s="14"/>
      <c r="L41" s="3" t="e">
        <f>#REF!+#REF!+#REF!+#REF!-#REF!+#REF!-D41</f>
        <v>#REF!</v>
      </c>
      <c r="M41" s="3" t="e">
        <f>#REF!+#REF!+#REF!+#REF!-#REF!+#REF!-E41</f>
        <v>#REF!</v>
      </c>
      <c r="N41" s="3" t="e">
        <f>#REF!+#REF!+#REF!+#REF!-#REF!+#REF!-F41</f>
        <v>#REF!</v>
      </c>
      <c r="O41" s="3" t="e">
        <f>#REF!+#REF!-#REF!</f>
        <v>#REF!</v>
      </c>
      <c r="P41" s="3" t="e">
        <f>#REF!+#REF!-#REF!</f>
        <v>#REF!</v>
      </c>
      <c r="Q41" s="3" t="e">
        <f>#REF!+#REF!-#REF!</f>
        <v>#REF!</v>
      </c>
      <c r="R41" s="3" t="e">
        <f>#REF!+#REF!-#REF!</f>
        <v>#REF!</v>
      </c>
      <c r="S41" s="3" t="e">
        <f>#REF!+#REF!-#REF!</f>
        <v>#REF!</v>
      </c>
      <c r="T41" s="3" t="e">
        <f>#REF!+#REF!-#REF!</f>
        <v>#REF!</v>
      </c>
      <c r="U41" s="3" t="e">
        <f>#REF!+#REF!-#REF!</f>
        <v>#REF!</v>
      </c>
      <c r="V41" s="3">
        <f t="shared" si="0"/>
        <v>0</v>
      </c>
    </row>
    <row r="42" spans="1:22" ht="21" customHeight="1" x14ac:dyDescent="0.2">
      <c r="A42" s="8">
        <v>33</v>
      </c>
      <c r="B42" s="9" t="s">
        <v>48</v>
      </c>
      <c r="C42" s="10" t="s">
        <v>11</v>
      </c>
      <c r="D42" s="11">
        <v>13274</v>
      </c>
      <c r="E42" s="11">
        <v>13521</v>
      </c>
      <c r="F42" s="12">
        <v>26795</v>
      </c>
      <c r="G42" s="13"/>
      <c r="L42" s="3" t="e">
        <f>#REF!+#REF!+#REF!+#REF!-#REF!+#REF!-D42</f>
        <v>#REF!</v>
      </c>
      <c r="M42" s="3" t="e">
        <f>#REF!+#REF!+#REF!+#REF!-#REF!+#REF!-E42</f>
        <v>#REF!</v>
      </c>
      <c r="N42" s="3" t="e">
        <f>#REF!+#REF!+#REF!+#REF!-#REF!+#REF!-F42</f>
        <v>#REF!</v>
      </c>
      <c r="O42" s="3" t="e">
        <f>#REF!+#REF!-#REF!</f>
        <v>#REF!</v>
      </c>
      <c r="P42" s="3" t="e">
        <f>#REF!+#REF!-#REF!</f>
        <v>#REF!</v>
      </c>
      <c r="Q42" s="3" t="e">
        <f>#REF!+#REF!-#REF!</f>
        <v>#REF!</v>
      </c>
      <c r="R42" s="3" t="e">
        <f>#REF!+#REF!-#REF!</f>
        <v>#REF!</v>
      </c>
      <c r="S42" s="3" t="e">
        <f>#REF!+#REF!-#REF!</f>
        <v>#REF!</v>
      </c>
      <c r="T42" s="3" t="e">
        <f>#REF!+#REF!-#REF!</f>
        <v>#REF!</v>
      </c>
      <c r="U42" s="3" t="e">
        <f>#REF!+#REF!-#REF!</f>
        <v>#REF!</v>
      </c>
      <c r="V42" s="3">
        <f t="shared" si="0"/>
        <v>0</v>
      </c>
    </row>
    <row r="43" spans="1:22" ht="21" customHeight="1" x14ac:dyDescent="0.2">
      <c r="A43" s="8">
        <v>34</v>
      </c>
      <c r="B43" s="9" t="s">
        <v>49</v>
      </c>
      <c r="C43" s="10" t="s">
        <v>11</v>
      </c>
      <c r="D43" s="11">
        <v>6696</v>
      </c>
      <c r="E43" s="11">
        <v>6728</v>
      </c>
      <c r="F43" s="12">
        <v>13424</v>
      </c>
      <c r="G43" s="13"/>
      <c r="L43" s="3" t="e">
        <f>#REF!+#REF!+#REF!+#REF!-#REF!+#REF!-D43</f>
        <v>#REF!</v>
      </c>
      <c r="M43" s="3" t="e">
        <f>#REF!+#REF!+#REF!+#REF!-#REF!+#REF!-E43</f>
        <v>#REF!</v>
      </c>
      <c r="N43" s="3" t="e">
        <f>#REF!+#REF!+#REF!+#REF!-#REF!+#REF!-F43</f>
        <v>#REF!</v>
      </c>
      <c r="O43" s="3" t="e">
        <f>#REF!+#REF!-#REF!</f>
        <v>#REF!</v>
      </c>
      <c r="P43" s="3" t="e">
        <f>#REF!+#REF!-#REF!</f>
        <v>#REF!</v>
      </c>
      <c r="Q43" s="3" t="e">
        <f>#REF!+#REF!-#REF!</f>
        <v>#REF!</v>
      </c>
      <c r="R43" s="3" t="e">
        <f>#REF!+#REF!-#REF!</f>
        <v>#REF!</v>
      </c>
      <c r="S43" s="3" t="e">
        <f>#REF!+#REF!-#REF!</f>
        <v>#REF!</v>
      </c>
      <c r="T43" s="3" t="e">
        <f>#REF!+#REF!-#REF!</f>
        <v>#REF!</v>
      </c>
      <c r="U43" s="3" t="e">
        <f>#REF!+#REF!-#REF!</f>
        <v>#REF!</v>
      </c>
      <c r="V43" s="3">
        <f>D43+E43-F43</f>
        <v>0</v>
      </c>
    </row>
    <row r="44" spans="1:22" ht="21" customHeight="1" x14ac:dyDescent="0.2">
      <c r="A44" s="8">
        <v>35</v>
      </c>
      <c r="B44" s="9" t="s">
        <v>50</v>
      </c>
      <c r="C44" s="10" t="s">
        <v>10</v>
      </c>
      <c r="D44" s="11">
        <v>8155</v>
      </c>
      <c r="E44" s="11">
        <v>8357</v>
      </c>
      <c r="F44" s="12">
        <v>16512</v>
      </c>
      <c r="G44" s="13"/>
      <c r="L44" s="3" t="e">
        <f>#REF!+#REF!+#REF!+#REF!-#REF!+#REF!-D44</f>
        <v>#REF!</v>
      </c>
      <c r="M44" s="3" t="e">
        <f>#REF!+#REF!+#REF!+#REF!-#REF!+#REF!-E44</f>
        <v>#REF!</v>
      </c>
      <c r="N44" s="3" t="e">
        <f>#REF!+#REF!+#REF!+#REF!-#REF!+#REF!-F44</f>
        <v>#REF!</v>
      </c>
      <c r="O44" s="3" t="e">
        <f>#REF!+#REF!-#REF!</f>
        <v>#REF!</v>
      </c>
      <c r="P44" s="3" t="e">
        <f>#REF!+#REF!-#REF!</f>
        <v>#REF!</v>
      </c>
      <c r="Q44" s="3" t="e">
        <f>#REF!+#REF!-#REF!</f>
        <v>#REF!</v>
      </c>
      <c r="R44" s="3" t="e">
        <f>#REF!+#REF!-#REF!</f>
        <v>#REF!</v>
      </c>
      <c r="S44" s="3" t="e">
        <f>#REF!+#REF!-#REF!</f>
        <v>#REF!</v>
      </c>
      <c r="T44" s="3" t="e">
        <f>#REF!+#REF!-#REF!</f>
        <v>#REF!</v>
      </c>
      <c r="U44" s="3" t="e">
        <f>#REF!+#REF!-#REF!</f>
        <v>#REF!</v>
      </c>
      <c r="V44" s="3">
        <f t="shared" si="0"/>
        <v>0</v>
      </c>
    </row>
    <row r="45" spans="1:22" ht="21" customHeight="1" x14ac:dyDescent="0.2">
      <c r="A45" s="8">
        <v>36</v>
      </c>
      <c r="B45" s="9" t="s">
        <v>51</v>
      </c>
      <c r="C45" s="10" t="s">
        <v>13</v>
      </c>
      <c r="D45" s="11">
        <v>15925</v>
      </c>
      <c r="E45" s="11">
        <v>15745</v>
      </c>
      <c r="F45" s="12">
        <v>31670</v>
      </c>
      <c r="G45" s="13"/>
      <c r="L45" s="3" t="e">
        <f>#REF!+#REF!+#REF!+#REF!-#REF!+#REF!-D45</f>
        <v>#REF!</v>
      </c>
      <c r="M45" s="3" t="e">
        <f>#REF!+#REF!+#REF!+#REF!-#REF!+#REF!-E45</f>
        <v>#REF!</v>
      </c>
      <c r="N45" s="3" t="e">
        <f>#REF!+#REF!+#REF!+#REF!-#REF!+#REF!-F45</f>
        <v>#REF!</v>
      </c>
      <c r="O45" s="3" t="e">
        <f>#REF!+#REF!-#REF!</f>
        <v>#REF!</v>
      </c>
      <c r="P45" s="3" t="e">
        <f>#REF!+#REF!-#REF!</f>
        <v>#REF!</v>
      </c>
      <c r="Q45" s="3" t="e">
        <f>#REF!+#REF!-#REF!</f>
        <v>#REF!</v>
      </c>
      <c r="R45" s="3" t="e">
        <f>#REF!+#REF!-#REF!</f>
        <v>#REF!</v>
      </c>
      <c r="S45" s="3" t="e">
        <f>#REF!+#REF!-#REF!</f>
        <v>#REF!</v>
      </c>
      <c r="T45" s="3" t="e">
        <f>#REF!+#REF!-#REF!</f>
        <v>#REF!</v>
      </c>
      <c r="U45" s="3" t="e">
        <f>#REF!+#REF!-#REF!</f>
        <v>#REF!</v>
      </c>
      <c r="V45" s="3">
        <f>D45+E45-F45</f>
        <v>0</v>
      </c>
    </row>
    <row r="46" spans="1:22" ht="21" customHeight="1" x14ac:dyDescent="0.2">
      <c r="A46" s="8">
        <v>37</v>
      </c>
      <c r="B46" s="9" t="s">
        <v>52</v>
      </c>
      <c r="C46" s="10" t="s">
        <v>25</v>
      </c>
      <c r="D46" s="11">
        <v>7049</v>
      </c>
      <c r="E46" s="11">
        <v>7161</v>
      </c>
      <c r="F46" s="12">
        <v>14210</v>
      </c>
      <c r="G46" s="13"/>
      <c r="L46" s="3" t="e">
        <f>#REF!+#REF!+#REF!+#REF!-#REF!+#REF!-D46</f>
        <v>#REF!</v>
      </c>
      <c r="M46" s="3" t="e">
        <f>#REF!+#REF!+#REF!+#REF!-#REF!+#REF!-E46</f>
        <v>#REF!</v>
      </c>
      <c r="N46" s="3" t="e">
        <f>#REF!+#REF!+#REF!+#REF!-#REF!+#REF!-F46</f>
        <v>#REF!</v>
      </c>
      <c r="O46" s="3" t="e">
        <f>#REF!+#REF!-#REF!</f>
        <v>#REF!</v>
      </c>
      <c r="P46" s="3" t="e">
        <f>#REF!+#REF!-#REF!</f>
        <v>#REF!</v>
      </c>
      <c r="Q46" s="3" t="e">
        <f>#REF!+#REF!-#REF!</f>
        <v>#REF!</v>
      </c>
      <c r="R46" s="3" t="e">
        <f>#REF!+#REF!-#REF!</f>
        <v>#REF!</v>
      </c>
      <c r="S46" s="3" t="e">
        <f>#REF!+#REF!-#REF!</f>
        <v>#REF!</v>
      </c>
      <c r="T46" s="3" t="e">
        <f>#REF!+#REF!-#REF!</f>
        <v>#REF!</v>
      </c>
      <c r="U46" s="3" t="e">
        <f>#REF!+#REF!-#REF!</f>
        <v>#REF!</v>
      </c>
      <c r="V46" s="3">
        <f t="shared" si="0"/>
        <v>0</v>
      </c>
    </row>
    <row r="47" spans="1:22" ht="21" customHeight="1" x14ac:dyDescent="0.2">
      <c r="A47" s="8">
        <v>38</v>
      </c>
      <c r="B47" s="9" t="s">
        <v>53</v>
      </c>
      <c r="C47" s="10" t="s">
        <v>21</v>
      </c>
      <c r="D47" s="11">
        <v>6525</v>
      </c>
      <c r="E47" s="11">
        <v>6072</v>
      </c>
      <c r="F47" s="12">
        <v>12597</v>
      </c>
      <c r="G47" s="13"/>
      <c r="L47" s="3" t="e">
        <f>#REF!+#REF!+#REF!+#REF!-#REF!+#REF!-D47</f>
        <v>#REF!</v>
      </c>
      <c r="M47" s="3" t="e">
        <f>#REF!+#REF!+#REF!+#REF!-#REF!+#REF!-E47</f>
        <v>#REF!</v>
      </c>
      <c r="N47" s="3" t="e">
        <f>#REF!+#REF!+#REF!+#REF!-#REF!+#REF!-F47</f>
        <v>#REF!</v>
      </c>
      <c r="O47" s="3" t="e">
        <f>#REF!+#REF!-#REF!</f>
        <v>#REF!</v>
      </c>
      <c r="P47" s="3" t="e">
        <f>#REF!+#REF!-#REF!</f>
        <v>#REF!</v>
      </c>
      <c r="Q47" s="3" t="e">
        <f>#REF!+#REF!-#REF!</f>
        <v>#REF!</v>
      </c>
      <c r="R47" s="3" t="e">
        <f>#REF!+#REF!-#REF!</f>
        <v>#REF!</v>
      </c>
      <c r="S47" s="3" t="e">
        <f>#REF!+#REF!-#REF!</f>
        <v>#REF!</v>
      </c>
      <c r="T47" s="3" t="e">
        <f>#REF!+#REF!-#REF!</f>
        <v>#REF!</v>
      </c>
      <c r="U47" s="3" t="e">
        <f>#REF!+#REF!-#REF!</f>
        <v>#REF!</v>
      </c>
      <c r="V47" s="3">
        <f>D47+E47-F47</f>
        <v>0</v>
      </c>
    </row>
    <row r="48" spans="1:22" ht="21" customHeight="1" x14ac:dyDescent="0.2">
      <c r="A48" s="8">
        <v>39</v>
      </c>
      <c r="B48" s="9" t="s">
        <v>54</v>
      </c>
      <c r="C48" s="10" t="s">
        <v>21</v>
      </c>
      <c r="D48" s="11">
        <v>20105</v>
      </c>
      <c r="E48" s="11">
        <v>20163</v>
      </c>
      <c r="F48" s="12">
        <v>40268</v>
      </c>
      <c r="G48" s="13"/>
      <c r="L48" s="3" t="e">
        <f>#REF!+#REF!+#REF!+#REF!-#REF!+#REF!-D48</f>
        <v>#REF!</v>
      </c>
      <c r="M48" s="3" t="e">
        <f>#REF!+#REF!+#REF!+#REF!-#REF!+#REF!-E48</f>
        <v>#REF!</v>
      </c>
      <c r="N48" s="3" t="e">
        <f>#REF!+#REF!+#REF!+#REF!-#REF!+#REF!-F48</f>
        <v>#REF!</v>
      </c>
      <c r="O48" s="3" t="e">
        <f>#REF!+#REF!-#REF!</f>
        <v>#REF!</v>
      </c>
      <c r="P48" s="3" t="e">
        <f>#REF!+#REF!-#REF!</f>
        <v>#REF!</v>
      </c>
      <c r="Q48" s="3" t="e">
        <f>#REF!+#REF!-#REF!</f>
        <v>#REF!</v>
      </c>
      <c r="R48" s="3" t="e">
        <f>#REF!+#REF!-#REF!</f>
        <v>#REF!</v>
      </c>
      <c r="S48" s="3" t="e">
        <f>#REF!+#REF!-#REF!</f>
        <v>#REF!</v>
      </c>
      <c r="T48" s="3" t="e">
        <f>#REF!+#REF!-#REF!</f>
        <v>#REF!</v>
      </c>
      <c r="U48" s="3" t="e">
        <f>#REF!+#REF!-#REF!</f>
        <v>#REF!</v>
      </c>
      <c r="V48" s="3">
        <f t="shared" si="0"/>
        <v>0</v>
      </c>
    </row>
    <row r="49" spans="1:22" ht="21" customHeight="1" x14ac:dyDescent="0.2">
      <c r="A49" s="8">
        <v>40</v>
      </c>
      <c r="B49" s="9" t="s">
        <v>55</v>
      </c>
      <c r="C49" s="10" t="s">
        <v>21</v>
      </c>
      <c r="D49" s="11">
        <v>3670</v>
      </c>
      <c r="E49" s="11">
        <v>3757</v>
      </c>
      <c r="F49" s="12">
        <v>7427</v>
      </c>
      <c r="G49" s="13"/>
      <c r="L49" s="3" t="e">
        <f>#REF!+#REF!+#REF!+#REF!-#REF!+#REF!-D49</f>
        <v>#REF!</v>
      </c>
      <c r="M49" s="3" t="e">
        <f>#REF!+#REF!+#REF!+#REF!-#REF!+#REF!-E49</f>
        <v>#REF!</v>
      </c>
      <c r="N49" s="3" t="e">
        <f>#REF!+#REF!+#REF!+#REF!-#REF!+#REF!-F49</f>
        <v>#REF!</v>
      </c>
      <c r="O49" s="3" t="e">
        <f>#REF!+#REF!-#REF!</f>
        <v>#REF!</v>
      </c>
      <c r="P49" s="3" t="e">
        <f>#REF!+#REF!-#REF!</f>
        <v>#REF!</v>
      </c>
      <c r="Q49" s="3" t="e">
        <f>#REF!+#REF!-#REF!</f>
        <v>#REF!</v>
      </c>
      <c r="R49" s="3" t="e">
        <f>#REF!+#REF!-#REF!</f>
        <v>#REF!</v>
      </c>
      <c r="S49" s="3" t="e">
        <f>#REF!+#REF!-#REF!</f>
        <v>#REF!</v>
      </c>
      <c r="T49" s="3" t="e">
        <f>#REF!+#REF!-#REF!</f>
        <v>#REF!</v>
      </c>
      <c r="U49" s="3" t="e">
        <f>#REF!+#REF!-#REF!</f>
        <v>#REF!</v>
      </c>
      <c r="V49" s="3">
        <f t="shared" si="0"/>
        <v>0</v>
      </c>
    </row>
    <row r="50" spans="1:22" ht="21" customHeight="1" x14ac:dyDescent="0.2">
      <c r="A50" s="8">
        <v>41</v>
      </c>
      <c r="B50" s="9" t="s">
        <v>56</v>
      </c>
      <c r="C50" s="10" t="s">
        <v>17</v>
      </c>
      <c r="D50" s="11">
        <v>8703</v>
      </c>
      <c r="E50" s="11">
        <v>8544</v>
      </c>
      <c r="F50" s="12">
        <v>17247</v>
      </c>
      <c r="G50" s="13"/>
      <c r="L50" s="3" t="e">
        <f>#REF!+#REF!+#REF!+#REF!-#REF!+#REF!-D50</f>
        <v>#REF!</v>
      </c>
      <c r="M50" s="3" t="e">
        <f>#REF!+#REF!+#REF!+#REF!-#REF!+#REF!-E50</f>
        <v>#REF!</v>
      </c>
      <c r="N50" s="3" t="e">
        <f>#REF!+#REF!+#REF!+#REF!-#REF!+#REF!-F50</f>
        <v>#REF!</v>
      </c>
      <c r="O50" s="3" t="e">
        <f>#REF!+#REF!-#REF!</f>
        <v>#REF!</v>
      </c>
      <c r="P50" s="3" t="e">
        <f>#REF!+#REF!-#REF!</f>
        <v>#REF!</v>
      </c>
      <c r="Q50" s="3" t="e">
        <f>#REF!+#REF!-#REF!</f>
        <v>#REF!</v>
      </c>
      <c r="R50" s="3" t="e">
        <f>#REF!+#REF!-#REF!</f>
        <v>#REF!</v>
      </c>
      <c r="S50" s="3" t="e">
        <f>#REF!+#REF!-#REF!</f>
        <v>#REF!</v>
      </c>
      <c r="T50" s="3" t="e">
        <f>#REF!+#REF!-#REF!</f>
        <v>#REF!</v>
      </c>
      <c r="U50" s="3" t="e">
        <f>#REF!+#REF!-#REF!</f>
        <v>#REF!</v>
      </c>
      <c r="V50" s="3">
        <f t="shared" si="0"/>
        <v>0</v>
      </c>
    </row>
    <row r="51" spans="1:22" ht="21" customHeight="1" x14ac:dyDescent="0.2">
      <c r="A51" s="8">
        <v>42</v>
      </c>
      <c r="B51" s="9" t="s">
        <v>57</v>
      </c>
      <c r="C51" s="10" t="s">
        <v>17</v>
      </c>
      <c r="D51" s="11">
        <v>3589</v>
      </c>
      <c r="E51" s="11">
        <v>3515</v>
      </c>
      <c r="F51" s="12">
        <v>7104</v>
      </c>
      <c r="G51" s="13"/>
      <c r="L51" s="3" t="e">
        <f>#REF!+#REF!+#REF!+#REF!-#REF!+#REF!-D51</f>
        <v>#REF!</v>
      </c>
      <c r="M51" s="3" t="e">
        <f>#REF!+#REF!+#REF!+#REF!-#REF!+#REF!-E51</f>
        <v>#REF!</v>
      </c>
      <c r="N51" s="3" t="e">
        <f>#REF!+#REF!+#REF!+#REF!-#REF!+#REF!-F51</f>
        <v>#REF!</v>
      </c>
      <c r="O51" s="3" t="e">
        <f>#REF!+#REF!-#REF!</f>
        <v>#REF!</v>
      </c>
      <c r="P51" s="3" t="e">
        <f>#REF!+#REF!-#REF!</f>
        <v>#REF!</v>
      </c>
      <c r="Q51" s="3" t="e">
        <f>#REF!+#REF!-#REF!</f>
        <v>#REF!</v>
      </c>
      <c r="R51" s="3" t="e">
        <f>#REF!+#REF!-#REF!</f>
        <v>#REF!</v>
      </c>
      <c r="S51" s="3" t="e">
        <f>#REF!+#REF!-#REF!</f>
        <v>#REF!</v>
      </c>
      <c r="T51" s="3" t="e">
        <f>#REF!+#REF!-#REF!</f>
        <v>#REF!</v>
      </c>
      <c r="U51" s="3" t="e">
        <f>#REF!+#REF!-#REF!</f>
        <v>#REF!</v>
      </c>
      <c r="V51" s="3">
        <f t="shared" si="0"/>
        <v>0</v>
      </c>
    </row>
    <row r="52" spans="1:22" ht="21" customHeight="1" x14ac:dyDescent="0.2">
      <c r="A52" s="8">
        <v>43</v>
      </c>
      <c r="B52" s="9" t="s">
        <v>58</v>
      </c>
      <c r="C52" s="10" t="s">
        <v>17</v>
      </c>
      <c r="D52" s="11">
        <v>10207</v>
      </c>
      <c r="E52" s="11">
        <v>9958</v>
      </c>
      <c r="F52" s="12">
        <v>20165</v>
      </c>
      <c r="G52" s="13"/>
      <c r="L52" s="3" t="e">
        <f>#REF!+#REF!+#REF!+#REF!-#REF!+#REF!-D52</f>
        <v>#REF!</v>
      </c>
      <c r="M52" s="3" t="e">
        <f>#REF!+#REF!+#REF!+#REF!-#REF!+#REF!-E52</f>
        <v>#REF!</v>
      </c>
      <c r="N52" s="3" t="e">
        <f>#REF!+#REF!+#REF!+#REF!-#REF!+#REF!-F52</f>
        <v>#REF!</v>
      </c>
      <c r="O52" s="3" t="e">
        <f>#REF!+#REF!-#REF!</f>
        <v>#REF!</v>
      </c>
      <c r="P52" s="3" t="e">
        <f>#REF!+#REF!-#REF!</f>
        <v>#REF!</v>
      </c>
      <c r="Q52" s="3" t="e">
        <f>#REF!+#REF!-#REF!</f>
        <v>#REF!</v>
      </c>
      <c r="R52" s="3" t="e">
        <f>#REF!+#REF!-#REF!</f>
        <v>#REF!</v>
      </c>
      <c r="S52" s="3" t="e">
        <f>#REF!+#REF!-#REF!</f>
        <v>#REF!</v>
      </c>
      <c r="T52" s="3" t="e">
        <f>#REF!+#REF!-#REF!</f>
        <v>#REF!</v>
      </c>
      <c r="U52" s="3" t="e">
        <f>#REF!+#REF!-#REF!</f>
        <v>#REF!</v>
      </c>
      <c r="V52" s="3">
        <f t="shared" si="0"/>
        <v>0</v>
      </c>
    </row>
    <row r="53" spans="1:22" ht="21" customHeight="1" thickBot="1" x14ac:dyDescent="0.25">
      <c r="A53" s="8">
        <v>44</v>
      </c>
      <c r="B53" s="9" t="s">
        <v>59</v>
      </c>
      <c r="C53" s="10" t="s">
        <v>21</v>
      </c>
      <c r="D53" s="11">
        <v>6783</v>
      </c>
      <c r="E53" s="11">
        <v>7030</v>
      </c>
      <c r="F53" s="12">
        <v>13813</v>
      </c>
      <c r="G53" s="13"/>
      <c r="L53" s="3" t="e">
        <f>#REF!+#REF!+#REF!+#REF!-#REF!+#REF!-D53</f>
        <v>#REF!</v>
      </c>
      <c r="M53" s="3" t="e">
        <f>#REF!+#REF!+#REF!+#REF!-#REF!+#REF!-E53</f>
        <v>#REF!</v>
      </c>
      <c r="N53" s="3" t="e">
        <f>#REF!+#REF!+#REF!+#REF!-#REF!+#REF!-F53</f>
        <v>#REF!</v>
      </c>
      <c r="O53" s="3" t="e">
        <f>#REF!+#REF!-#REF!</f>
        <v>#REF!</v>
      </c>
      <c r="P53" s="3" t="e">
        <f>#REF!+#REF!-#REF!</f>
        <v>#REF!</v>
      </c>
      <c r="Q53" s="3" t="e">
        <f>#REF!+#REF!-#REF!</f>
        <v>#REF!</v>
      </c>
      <c r="R53" s="3" t="e">
        <f>#REF!+#REF!-#REF!</f>
        <v>#REF!</v>
      </c>
      <c r="S53" s="3" t="e">
        <f>#REF!+#REF!-#REF!</f>
        <v>#REF!</v>
      </c>
      <c r="T53" s="3" t="e">
        <f>#REF!+#REF!-#REF!</f>
        <v>#REF!</v>
      </c>
      <c r="U53" s="3" t="e">
        <f>#REF!+#REF!-#REF!</f>
        <v>#REF!</v>
      </c>
      <c r="V53" s="3">
        <f t="shared" si="0"/>
        <v>0</v>
      </c>
    </row>
    <row r="54" spans="1:22" ht="21" customHeight="1" x14ac:dyDescent="0.2">
      <c r="A54" s="16"/>
      <c r="B54" s="17" t="s">
        <v>60</v>
      </c>
      <c r="C54" s="18"/>
      <c r="D54" s="19">
        <v>1095150</v>
      </c>
      <c r="E54" s="19">
        <v>1101591</v>
      </c>
      <c r="F54" s="19">
        <v>2196741</v>
      </c>
      <c r="G54" s="20"/>
      <c r="L54" s="3" t="e">
        <f>#REF!+#REF!+#REF!+#REF!-#REF!+#REF!-D54</f>
        <v>#REF!</v>
      </c>
      <c r="M54" s="3" t="e">
        <f>#REF!+#REF!+#REF!+#REF!-#REF!+#REF!-E54</f>
        <v>#REF!</v>
      </c>
      <c r="N54" s="3" t="e">
        <f>#REF!+#REF!+#REF!+#REF!-#REF!+#REF!-F54</f>
        <v>#REF!</v>
      </c>
      <c r="O54" s="3" t="e">
        <f>#REF!+#REF!-#REF!</f>
        <v>#REF!</v>
      </c>
      <c r="P54" s="3" t="e">
        <f>#REF!+#REF!-#REF!</f>
        <v>#REF!</v>
      </c>
      <c r="Q54" s="3" t="e">
        <f>#REF!+#REF!-#REF!</f>
        <v>#REF!</v>
      </c>
      <c r="R54" s="3" t="e">
        <f>#REF!+#REF!-#REF!</f>
        <v>#REF!</v>
      </c>
      <c r="S54" s="3" t="e">
        <f>#REF!+#REF!-#REF!</f>
        <v>#REF!</v>
      </c>
      <c r="T54" s="3" t="e">
        <f>#REF!+#REF!-#REF!</f>
        <v>#REF!</v>
      </c>
      <c r="U54" s="3" t="e">
        <f>#REF!+#REF!-#REF!</f>
        <v>#REF!</v>
      </c>
      <c r="V54" s="3">
        <f t="shared" si="0"/>
        <v>0</v>
      </c>
    </row>
    <row r="55" spans="1:22" ht="21" customHeight="1" x14ac:dyDescent="0.2">
      <c r="A55" s="21"/>
      <c r="B55" s="9" t="s">
        <v>61</v>
      </c>
      <c r="C55" s="10"/>
      <c r="D55" s="11">
        <v>88231</v>
      </c>
      <c r="E55" s="11">
        <v>88734</v>
      </c>
      <c r="F55" s="12">
        <v>176965</v>
      </c>
      <c r="G55" s="13"/>
      <c r="L55" s="3" t="e">
        <f>#REF!+#REF!+#REF!+#REF!-#REF!+#REF!-D55</f>
        <v>#REF!</v>
      </c>
      <c r="M55" s="3" t="e">
        <f>#REF!+#REF!+#REF!+#REF!-#REF!+#REF!-E55</f>
        <v>#REF!</v>
      </c>
      <c r="N55" s="3" t="e">
        <f>#REF!+#REF!+#REF!+#REF!-#REF!+#REF!-F55</f>
        <v>#REF!</v>
      </c>
      <c r="O55" s="3" t="e">
        <f>#REF!+#REF!-#REF!</f>
        <v>#REF!</v>
      </c>
      <c r="P55" s="3" t="e">
        <f>#REF!+#REF!-#REF!</f>
        <v>#REF!</v>
      </c>
      <c r="Q55" s="3" t="e">
        <f>#REF!+#REF!-#REF!</f>
        <v>#REF!</v>
      </c>
      <c r="R55" s="3" t="e">
        <f>#REF!+#REF!-#REF!</f>
        <v>#REF!</v>
      </c>
      <c r="S55" s="3" t="e">
        <f>#REF!+#REF!-#REF!</f>
        <v>#REF!</v>
      </c>
      <c r="T55" s="3" t="e">
        <f>#REF!+#REF!-#REF!</f>
        <v>#REF!</v>
      </c>
      <c r="U55" s="3" t="e">
        <f>#REF!+#REF!-#REF!</f>
        <v>#REF!</v>
      </c>
      <c r="V55" s="3">
        <f t="shared" si="0"/>
        <v>0</v>
      </c>
    </row>
    <row r="56" spans="1:22" ht="21" customHeight="1" thickBot="1" x14ac:dyDescent="0.25">
      <c r="A56" s="22"/>
      <c r="B56" s="23" t="s">
        <v>62</v>
      </c>
      <c r="C56" s="24"/>
      <c r="D56" s="25">
        <v>22450</v>
      </c>
      <c r="E56" s="25">
        <v>21817</v>
      </c>
      <c r="F56" s="26">
        <v>44267</v>
      </c>
      <c r="G56" s="13"/>
      <c r="L56" s="3" t="e">
        <f>#REF!+#REF!+#REF!+#REF!-#REF!+#REF!-D56</f>
        <v>#REF!</v>
      </c>
      <c r="M56" s="3" t="e">
        <f>#REF!+#REF!+#REF!+#REF!-#REF!+#REF!-E56</f>
        <v>#REF!</v>
      </c>
      <c r="N56" s="3" t="e">
        <f>#REF!+#REF!+#REF!+#REF!-#REF!+#REF!-F56</f>
        <v>#REF!</v>
      </c>
      <c r="O56" s="3" t="e">
        <f>#REF!+#REF!-#REF!</f>
        <v>#REF!</v>
      </c>
      <c r="P56" s="3" t="e">
        <f>#REF!+#REF!-#REF!</f>
        <v>#REF!</v>
      </c>
      <c r="Q56" s="3" t="e">
        <f>#REF!+#REF!-#REF!</f>
        <v>#REF!</v>
      </c>
      <c r="R56" s="3" t="e">
        <f>#REF!+#REF!-#REF!</f>
        <v>#REF!</v>
      </c>
      <c r="S56" s="3" t="e">
        <f>#REF!+#REF!-#REF!</f>
        <v>#REF!</v>
      </c>
      <c r="T56" s="3" t="e">
        <f>#REF!+#REF!-#REF!</f>
        <v>#REF!</v>
      </c>
      <c r="U56" s="3" t="e">
        <f>#REF!+#REF!-#REF!</f>
        <v>#REF!</v>
      </c>
      <c r="V56" s="3">
        <f t="shared" si="0"/>
        <v>0</v>
      </c>
    </row>
    <row r="57" spans="1:22" ht="21" customHeight="1" x14ac:dyDescent="0.2">
      <c r="A57" s="27"/>
      <c r="B57" s="9" t="s">
        <v>63</v>
      </c>
      <c r="C57" s="10"/>
      <c r="D57" s="11">
        <v>197278</v>
      </c>
      <c r="E57" s="11">
        <v>205210</v>
      </c>
      <c r="F57" s="11">
        <v>402488</v>
      </c>
      <c r="G57" s="20"/>
      <c r="L57" s="3" t="e">
        <f>#REF!+#REF!+#REF!+#REF!-#REF!+#REF!-D57</f>
        <v>#REF!</v>
      </c>
      <c r="M57" s="3" t="e">
        <f>#REF!+#REF!+#REF!+#REF!-#REF!+#REF!-E57</f>
        <v>#REF!</v>
      </c>
      <c r="N57" s="3" t="e">
        <f>#REF!+#REF!+#REF!+#REF!-#REF!+#REF!-F57</f>
        <v>#REF!</v>
      </c>
      <c r="O57" s="3" t="e">
        <f>#REF!+#REF!-#REF!</f>
        <v>#REF!</v>
      </c>
      <c r="P57" s="3" t="e">
        <f>#REF!+#REF!-#REF!</f>
        <v>#REF!</v>
      </c>
      <c r="Q57" s="3" t="e">
        <f>#REF!+#REF!-#REF!</f>
        <v>#REF!</v>
      </c>
      <c r="R57" s="3" t="e">
        <f>#REF!+#REF!-#REF!</f>
        <v>#REF!</v>
      </c>
      <c r="S57" s="3" t="e">
        <f>#REF!+#REF!-#REF!</f>
        <v>#REF!</v>
      </c>
      <c r="T57" s="3" t="e">
        <f>#REF!+#REF!-#REF!</f>
        <v>#REF!</v>
      </c>
      <c r="U57" s="3" t="e">
        <f>#REF!+#REF!-#REF!</f>
        <v>#REF!</v>
      </c>
      <c r="V57" s="3">
        <f t="shared" si="0"/>
        <v>0</v>
      </c>
    </row>
    <row r="58" spans="1:22" ht="21" customHeight="1" x14ac:dyDescent="0.2">
      <c r="A58" s="27"/>
      <c r="B58" s="9" t="s">
        <v>64</v>
      </c>
      <c r="C58" s="10"/>
      <c r="D58" s="11">
        <v>179120</v>
      </c>
      <c r="E58" s="11">
        <v>175514</v>
      </c>
      <c r="F58" s="11">
        <v>354634</v>
      </c>
      <c r="G58" s="13"/>
      <c r="L58" s="3" t="e">
        <f>#REF!+#REF!+#REF!+#REF!-#REF!+#REF!-D58</f>
        <v>#REF!</v>
      </c>
      <c r="M58" s="3" t="e">
        <f>#REF!+#REF!+#REF!+#REF!-#REF!+#REF!-E58</f>
        <v>#REF!</v>
      </c>
      <c r="N58" s="3" t="e">
        <f>#REF!+#REF!+#REF!+#REF!-#REF!+#REF!-F58</f>
        <v>#REF!</v>
      </c>
      <c r="O58" s="3" t="e">
        <f>#REF!+#REF!-#REF!</f>
        <v>#REF!</v>
      </c>
      <c r="P58" s="3" t="e">
        <f>#REF!+#REF!-#REF!</f>
        <v>#REF!</v>
      </c>
      <c r="Q58" s="3" t="e">
        <f>#REF!+#REF!-#REF!</f>
        <v>#REF!</v>
      </c>
      <c r="R58" s="3" t="e">
        <f>#REF!+#REF!-#REF!</f>
        <v>#REF!</v>
      </c>
      <c r="S58" s="3" t="e">
        <f>#REF!+#REF!-#REF!</f>
        <v>#REF!</v>
      </c>
      <c r="T58" s="3" t="e">
        <f>#REF!+#REF!-#REF!</f>
        <v>#REF!</v>
      </c>
      <c r="U58" s="3" t="e">
        <f>#REF!+#REF!-#REF!</f>
        <v>#REF!</v>
      </c>
      <c r="V58" s="3">
        <f t="shared" si="0"/>
        <v>0</v>
      </c>
    </row>
    <row r="59" spans="1:22" ht="21" customHeight="1" x14ac:dyDescent="0.2">
      <c r="A59" s="27"/>
      <c r="B59" s="9" t="s">
        <v>65</v>
      </c>
      <c r="C59" s="10"/>
      <c r="D59" s="11">
        <v>193668</v>
      </c>
      <c r="E59" s="11">
        <v>196767</v>
      </c>
      <c r="F59" s="11">
        <v>390435</v>
      </c>
      <c r="G59" s="13"/>
      <c r="L59" s="3" t="e">
        <f>#REF!+#REF!+#REF!+#REF!-#REF!+#REF!-D59</f>
        <v>#REF!</v>
      </c>
      <c r="M59" s="3" t="e">
        <f>#REF!+#REF!+#REF!+#REF!-#REF!+#REF!-E59</f>
        <v>#REF!</v>
      </c>
      <c r="N59" s="3" t="e">
        <f>#REF!+#REF!+#REF!+#REF!-#REF!+#REF!-F59</f>
        <v>#REF!</v>
      </c>
      <c r="O59" s="3" t="e">
        <f>#REF!+#REF!-#REF!</f>
        <v>#REF!</v>
      </c>
      <c r="P59" s="3" t="e">
        <f>#REF!+#REF!-#REF!</f>
        <v>#REF!</v>
      </c>
      <c r="Q59" s="3" t="e">
        <f>#REF!+#REF!-#REF!</f>
        <v>#REF!</v>
      </c>
      <c r="R59" s="3" t="e">
        <f>#REF!+#REF!-#REF!</f>
        <v>#REF!</v>
      </c>
      <c r="S59" s="3" t="e">
        <f>#REF!+#REF!-#REF!</f>
        <v>#REF!</v>
      </c>
      <c r="T59" s="3" t="e">
        <f>#REF!+#REF!-#REF!</f>
        <v>#REF!</v>
      </c>
      <c r="U59" s="3" t="e">
        <f>#REF!+#REF!-#REF!</f>
        <v>#REF!</v>
      </c>
      <c r="V59" s="3">
        <f t="shared" si="0"/>
        <v>0</v>
      </c>
    </row>
    <row r="60" spans="1:22" ht="21" customHeight="1" x14ac:dyDescent="0.2">
      <c r="A60" s="27"/>
      <c r="B60" s="9" t="s">
        <v>66</v>
      </c>
      <c r="C60" s="10"/>
      <c r="D60" s="11">
        <v>133257</v>
      </c>
      <c r="E60" s="11">
        <v>134864</v>
      </c>
      <c r="F60" s="11">
        <v>268121</v>
      </c>
      <c r="G60" s="13"/>
      <c r="L60" s="3" t="e">
        <f>#REF!+#REF!+#REF!+#REF!-#REF!+#REF!-D60</f>
        <v>#REF!</v>
      </c>
      <c r="M60" s="3" t="e">
        <f>#REF!+#REF!+#REF!+#REF!-#REF!+#REF!-E60</f>
        <v>#REF!</v>
      </c>
      <c r="N60" s="3" t="e">
        <f>#REF!+#REF!+#REF!+#REF!-#REF!+#REF!-F60</f>
        <v>#REF!</v>
      </c>
      <c r="O60" s="3" t="e">
        <f>#REF!+#REF!-#REF!</f>
        <v>#REF!</v>
      </c>
      <c r="P60" s="3" t="e">
        <f>#REF!+#REF!-#REF!</f>
        <v>#REF!</v>
      </c>
      <c r="Q60" s="3" t="e">
        <f>#REF!+#REF!-#REF!</f>
        <v>#REF!</v>
      </c>
      <c r="R60" s="3" t="e">
        <f>#REF!+#REF!-#REF!</f>
        <v>#REF!</v>
      </c>
      <c r="S60" s="3" t="e">
        <f>#REF!+#REF!-#REF!</f>
        <v>#REF!</v>
      </c>
      <c r="T60" s="3" t="e">
        <f>#REF!+#REF!-#REF!</f>
        <v>#REF!</v>
      </c>
      <c r="U60" s="3" t="e">
        <f>#REF!+#REF!-#REF!</f>
        <v>#REF!</v>
      </c>
      <c r="V60" s="3">
        <f t="shared" si="0"/>
        <v>0</v>
      </c>
    </row>
    <row r="61" spans="1:22" ht="21" customHeight="1" x14ac:dyDescent="0.2">
      <c r="A61" s="27"/>
      <c r="B61" s="9" t="s">
        <v>67</v>
      </c>
      <c r="C61" s="10"/>
      <c r="D61" s="11">
        <v>120363</v>
      </c>
      <c r="E61" s="11">
        <v>120683</v>
      </c>
      <c r="F61" s="11">
        <v>241046</v>
      </c>
      <c r="G61" s="13"/>
      <c r="L61" s="3" t="e">
        <f>#REF!+#REF!+#REF!+#REF!-#REF!+#REF!-D61</f>
        <v>#REF!</v>
      </c>
      <c r="M61" s="3" t="e">
        <f>#REF!+#REF!+#REF!+#REF!-#REF!+#REF!-E61</f>
        <v>#REF!</v>
      </c>
      <c r="N61" s="3" t="e">
        <f>#REF!+#REF!+#REF!+#REF!-#REF!+#REF!-F61</f>
        <v>#REF!</v>
      </c>
      <c r="O61" s="3" t="e">
        <f>#REF!+#REF!-#REF!</f>
        <v>#REF!</v>
      </c>
      <c r="P61" s="3" t="e">
        <f>#REF!+#REF!-#REF!</f>
        <v>#REF!</v>
      </c>
      <c r="Q61" s="3" t="e">
        <f>#REF!+#REF!-#REF!</f>
        <v>#REF!</v>
      </c>
      <c r="R61" s="3" t="e">
        <f>#REF!+#REF!-#REF!</f>
        <v>#REF!</v>
      </c>
      <c r="S61" s="3" t="e">
        <f>#REF!+#REF!-#REF!</f>
        <v>#REF!</v>
      </c>
      <c r="T61" s="3" t="e">
        <f>#REF!+#REF!-#REF!</f>
        <v>#REF!</v>
      </c>
      <c r="U61" s="3" t="e">
        <f>#REF!+#REF!-#REF!</f>
        <v>#REF!</v>
      </c>
      <c r="V61" s="3">
        <f t="shared" si="0"/>
        <v>0</v>
      </c>
    </row>
    <row r="62" spans="1:22" ht="21" customHeight="1" x14ac:dyDescent="0.2">
      <c r="A62" s="27"/>
      <c r="B62" s="9" t="s">
        <v>68</v>
      </c>
      <c r="C62" s="10"/>
      <c r="D62" s="11">
        <v>229906</v>
      </c>
      <c r="E62" s="11">
        <v>228202</v>
      </c>
      <c r="F62" s="11">
        <v>458108</v>
      </c>
      <c r="G62" s="13"/>
      <c r="L62" s="3" t="e">
        <f>#REF!+#REF!+#REF!+#REF!-#REF!+#REF!-D62</f>
        <v>#REF!</v>
      </c>
      <c r="M62" s="3" t="e">
        <f>#REF!+#REF!+#REF!+#REF!-#REF!+#REF!-E62</f>
        <v>#REF!</v>
      </c>
      <c r="N62" s="3" t="e">
        <f>#REF!+#REF!+#REF!+#REF!-#REF!+#REF!-F62</f>
        <v>#REF!</v>
      </c>
      <c r="O62" s="3" t="e">
        <f>#REF!+#REF!-#REF!</f>
        <v>#REF!</v>
      </c>
      <c r="P62" s="3" t="e">
        <f>#REF!+#REF!-#REF!</f>
        <v>#REF!</v>
      </c>
      <c r="Q62" s="3" t="e">
        <f>#REF!+#REF!-#REF!</f>
        <v>#REF!</v>
      </c>
      <c r="R62" s="3" t="e">
        <f>#REF!+#REF!-#REF!</f>
        <v>#REF!</v>
      </c>
      <c r="S62" s="3" t="e">
        <f>#REF!+#REF!-#REF!</f>
        <v>#REF!</v>
      </c>
      <c r="T62" s="3" t="e">
        <f>#REF!+#REF!-#REF!</f>
        <v>#REF!</v>
      </c>
      <c r="U62" s="3" t="e">
        <f>#REF!+#REF!-#REF!</f>
        <v>#REF!</v>
      </c>
      <c r="V62" s="3">
        <f t="shared" si="0"/>
        <v>0</v>
      </c>
    </row>
    <row r="63" spans="1:22" ht="21" customHeight="1" thickBot="1" x14ac:dyDescent="0.25">
      <c r="A63" s="27"/>
      <c r="B63" s="9" t="s">
        <v>69</v>
      </c>
      <c r="C63" s="28"/>
      <c r="D63" s="29">
        <v>152239</v>
      </c>
      <c r="E63" s="29">
        <v>150902</v>
      </c>
      <c r="F63" s="29">
        <v>303141</v>
      </c>
      <c r="G63" s="30"/>
      <c r="L63" s="3" t="e">
        <f>#REF!+#REF!+#REF!+#REF!-#REF!+#REF!-D63</f>
        <v>#REF!</v>
      </c>
      <c r="M63" s="3" t="e">
        <f>#REF!+#REF!+#REF!+#REF!-#REF!+#REF!-E63</f>
        <v>#REF!</v>
      </c>
      <c r="N63" s="3" t="e">
        <f>#REF!+#REF!+#REF!+#REF!-#REF!+#REF!-F63</f>
        <v>#REF!</v>
      </c>
      <c r="O63" s="3" t="e">
        <f>#REF!+#REF!-#REF!</f>
        <v>#REF!</v>
      </c>
      <c r="P63" s="3" t="e">
        <f>#REF!+#REF!-#REF!</f>
        <v>#REF!</v>
      </c>
      <c r="Q63" s="3" t="e">
        <f>#REF!+#REF!-#REF!</f>
        <v>#REF!</v>
      </c>
      <c r="R63" s="3" t="e">
        <f>#REF!+#REF!-#REF!</f>
        <v>#REF!</v>
      </c>
      <c r="S63" s="3" t="e">
        <f>#REF!+#REF!-#REF!</f>
        <v>#REF!</v>
      </c>
      <c r="T63" s="3" t="e">
        <f>#REF!+#REF!-#REF!</f>
        <v>#REF!</v>
      </c>
      <c r="U63" s="3" t="e">
        <f>#REF!+#REF!-#REF!</f>
        <v>#REF!</v>
      </c>
      <c r="V63" s="3">
        <f t="shared" si="0"/>
        <v>0</v>
      </c>
    </row>
    <row r="64" spans="1:22" ht="21" customHeight="1" thickTop="1" thickBot="1" x14ac:dyDescent="0.25">
      <c r="A64" s="31"/>
      <c r="B64" s="32" t="s">
        <v>70</v>
      </c>
      <c r="C64" s="24"/>
      <c r="D64" s="25">
        <v>1205831</v>
      </c>
      <c r="E64" s="25">
        <v>1212142</v>
      </c>
      <c r="F64" s="26">
        <v>2417973</v>
      </c>
      <c r="G64" s="33"/>
      <c r="L64" s="3" t="e">
        <f>#REF!+#REF!+#REF!+#REF!-#REF!+#REF!-D64</f>
        <v>#REF!</v>
      </c>
      <c r="M64" s="3" t="e">
        <f>#REF!+#REF!+#REF!+#REF!-#REF!+#REF!-E64</f>
        <v>#REF!</v>
      </c>
      <c r="N64" s="3" t="e">
        <f>#REF!+#REF!+#REF!+#REF!-#REF!+#REF!-F64</f>
        <v>#REF!</v>
      </c>
      <c r="O64" s="3" t="e">
        <f>#REF!+#REF!-#REF!</f>
        <v>#REF!</v>
      </c>
      <c r="P64" s="3" t="e">
        <f>#REF!+#REF!-#REF!</f>
        <v>#REF!</v>
      </c>
      <c r="Q64" s="3" t="e">
        <f>#REF!+#REF!-#REF!</f>
        <v>#REF!</v>
      </c>
      <c r="R64" s="3" t="e">
        <f>#REF!+#REF!-#REF!</f>
        <v>#REF!</v>
      </c>
      <c r="S64" s="3" t="e">
        <f>#REF!+#REF!-#REF!</f>
        <v>#REF!</v>
      </c>
      <c r="T64" s="3" t="e">
        <f>#REF!+#REF!-#REF!</f>
        <v>#REF!</v>
      </c>
      <c r="U64" s="3" t="e">
        <f>#REF!+#REF!-#REF!</f>
        <v>#REF!</v>
      </c>
      <c r="V64" s="3">
        <f t="shared" si="0"/>
        <v>0</v>
      </c>
    </row>
    <row r="67" spans="2:7" x14ac:dyDescent="0.15">
      <c r="B67" s="2"/>
      <c r="C67" s="2"/>
      <c r="D67" s="2"/>
      <c r="E67" s="2"/>
      <c r="F67" s="2"/>
      <c r="G67" s="2"/>
    </row>
    <row r="68" spans="2:7" x14ac:dyDescent="0.15">
      <c r="B68" s="2"/>
      <c r="C68" s="2"/>
      <c r="D68" s="2"/>
      <c r="E68" s="2"/>
      <c r="F68" s="2"/>
      <c r="G68" s="2"/>
    </row>
  </sheetData>
  <mergeCells count="8">
    <mergeCell ref="G5:G6"/>
    <mergeCell ref="G28:G29"/>
    <mergeCell ref="B1:F1"/>
    <mergeCell ref="A3:A4"/>
    <mergeCell ref="B3:B4"/>
    <mergeCell ref="C3:C4"/>
    <mergeCell ref="D3:F3"/>
    <mergeCell ref="G3:G4"/>
  </mergeCells>
  <phoneticPr fontId="3"/>
  <conditionalFormatting sqref="I5:I64">
    <cfRule type="cellIs" dxfId="0" priority="1" stopIfTrue="1" operator="notEqual">
      <formula>0</formula>
    </cfRule>
  </conditionalFormatting>
  <printOptions horizontalCentered="1" verticalCentered="1"/>
  <pageMargins left="0.78740157480314965" right="0.78740157480314965" top="0.39370078740157483" bottom="0.39370078740157483" header="0.51181102362204722" footer="0.51181102362204722"/>
  <pageSetup paperSize="9" scale="53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5"/>
  <sheetViews>
    <sheetView view="pageBreakPreview" topLeftCell="A13" zoomScaleNormal="100" zoomScaleSheetLayoutView="100" workbookViewId="0">
      <selection activeCell="E10" sqref="E10"/>
    </sheetView>
  </sheetViews>
  <sheetFormatPr defaultColWidth="11.5" defaultRowHeight="17.25" customHeight="1" x14ac:dyDescent="0.4"/>
  <cols>
    <col min="1" max="1" width="18.75" style="64" customWidth="1"/>
    <col min="2" max="6" width="11.5" style="64" customWidth="1"/>
    <col min="7" max="7" width="10" style="64" customWidth="1"/>
    <col min="8" max="16384" width="11.5" style="64"/>
  </cols>
  <sheetData>
    <row r="1" spans="1:9" ht="17.25" customHeight="1" thickBot="1" x14ac:dyDescent="0.45">
      <c r="A1" s="161" t="s">
        <v>116</v>
      </c>
      <c r="B1" s="161"/>
      <c r="C1" s="161"/>
      <c r="D1" s="161"/>
      <c r="E1" s="161"/>
      <c r="F1" s="161"/>
      <c r="G1" s="161"/>
    </row>
    <row r="2" spans="1:9" ht="36" customHeight="1" thickBot="1" x14ac:dyDescent="0.45">
      <c r="A2" s="140" t="s">
        <v>115</v>
      </c>
      <c r="B2" s="139" t="s">
        <v>2</v>
      </c>
      <c r="C2" s="138" t="s">
        <v>114</v>
      </c>
      <c r="D2" s="137" t="s">
        <v>113</v>
      </c>
      <c r="E2" s="135" t="s">
        <v>77</v>
      </c>
      <c r="F2" s="136" t="s">
        <v>112</v>
      </c>
      <c r="G2" s="135" t="s">
        <v>111</v>
      </c>
      <c r="H2" s="134"/>
      <c r="I2" s="133"/>
    </row>
    <row r="3" spans="1:9" ht="13.5" customHeight="1" x14ac:dyDescent="0.4">
      <c r="A3" s="73"/>
      <c r="B3" s="102" t="s">
        <v>110</v>
      </c>
      <c r="C3" s="131">
        <v>110490</v>
      </c>
      <c r="D3" s="132">
        <v>116705</v>
      </c>
      <c r="E3" s="87">
        <v>227195</v>
      </c>
      <c r="F3" s="131"/>
      <c r="G3" s="130"/>
      <c r="H3" s="65"/>
      <c r="I3" s="65"/>
    </row>
    <row r="4" spans="1:9" ht="13.5" customHeight="1" x14ac:dyDescent="0.4">
      <c r="A4" s="73" t="s">
        <v>109</v>
      </c>
      <c r="B4" s="92" t="s">
        <v>50</v>
      </c>
      <c r="C4" s="91">
        <v>8155</v>
      </c>
      <c r="D4" s="90">
        <v>8357</v>
      </c>
      <c r="E4" s="89">
        <v>16512</v>
      </c>
      <c r="F4" s="88"/>
      <c r="G4" s="87"/>
      <c r="H4" s="65"/>
      <c r="I4" s="65"/>
    </row>
    <row r="5" spans="1:9" ht="13.5" customHeight="1" x14ac:dyDescent="0.4">
      <c r="A5" s="73"/>
      <c r="B5" s="106" t="s">
        <v>77</v>
      </c>
      <c r="C5" s="104">
        <v>118645</v>
      </c>
      <c r="D5" s="105">
        <v>125062</v>
      </c>
      <c r="E5" s="103">
        <v>243707</v>
      </c>
      <c r="F5" s="104">
        <v>81236</v>
      </c>
      <c r="G5" s="103"/>
      <c r="H5" s="65"/>
      <c r="I5" s="65"/>
    </row>
    <row r="6" spans="1:9" ht="13.5" customHeight="1" x14ac:dyDescent="0.4">
      <c r="A6" s="101" t="s">
        <v>12</v>
      </c>
      <c r="B6" s="100" t="s">
        <v>12</v>
      </c>
      <c r="C6" s="98">
        <v>74577</v>
      </c>
      <c r="D6" s="99">
        <v>74817</v>
      </c>
      <c r="E6" s="97">
        <v>149394</v>
      </c>
      <c r="F6" s="98">
        <v>49798</v>
      </c>
      <c r="G6" s="97"/>
      <c r="H6" s="65"/>
      <c r="I6" s="65"/>
    </row>
    <row r="7" spans="1:9" ht="13.5" customHeight="1" x14ac:dyDescent="0.4">
      <c r="A7" s="73" t="s">
        <v>14</v>
      </c>
      <c r="B7" s="113" t="s">
        <v>108</v>
      </c>
      <c r="C7" s="104">
        <v>59084</v>
      </c>
      <c r="D7" s="105">
        <v>59490</v>
      </c>
      <c r="E7" s="103">
        <v>118574</v>
      </c>
      <c r="F7" s="104">
        <v>39525</v>
      </c>
      <c r="G7" s="103"/>
      <c r="H7" s="65"/>
      <c r="I7" s="65"/>
    </row>
    <row r="8" spans="1:9" ht="13.5" customHeight="1" x14ac:dyDescent="0.4">
      <c r="A8" s="101" t="s">
        <v>16</v>
      </c>
      <c r="B8" s="100" t="s">
        <v>107</v>
      </c>
      <c r="C8" s="98">
        <v>59170</v>
      </c>
      <c r="D8" s="99">
        <v>58980</v>
      </c>
      <c r="E8" s="97">
        <v>118150</v>
      </c>
      <c r="F8" s="98">
        <v>39384</v>
      </c>
      <c r="G8" s="97"/>
      <c r="H8" s="65"/>
      <c r="I8" s="65"/>
    </row>
    <row r="9" spans="1:9" ht="13.5" customHeight="1" x14ac:dyDescent="0.4">
      <c r="A9" s="101" t="s">
        <v>18</v>
      </c>
      <c r="B9" s="100" t="s">
        <v>106</v>
      </c>
      <c r="C9" s="98">
        <v>30770</v>
      </c>
      <c r="D9" s="99">
        <v>31376</v>
      </c>
      <c r="E9" s="97">
        <v>62146</v>
      </c>
      <c r="F9" s="98">
        <v>20716</v>
      </c>
      <c r="G9" s="97"/>
      <c r="H9" s="65"/>
      <c r="I9" s="65"/>
    </row>
    <row r="10" spans="1:9" ht="13.5" customHeight="1" x14ac:dyDescent="0.4">
      <c r="A10" s="101" t="s">
        <v>19</v>
      </c>
      <c r="B10" s="100" t="s">
        <v>19</v>
      </c>
      <c r="C10" s="98">
        <v>20702</v>
      </c>
      <c r="D10" s="99">
        <v>20734</v>
      </c>
      <c r="E10" s="97">
        <v>41436</v>
      </c>
      <c r="F10" s="98">
        <v>13812</v>
      </c>
      <c r="G10" s="97"/>
      <c r="H10" s="65"/>
      <c r="I10" s="65"/>
    </row>
    <row r="11" spans="1:9" ht="13.5" customHeight="1" x14ac:dyDescent="0.4">
      <c r="A11" s="128"/>
      <c r="B11" s="96" t="s">
        <v>105</v>
      </c>
      <c r="C11" s="94">
        <v>31888</v>
      </c>
      <c r="D11" s="95">
        <v>32322</v>
      </c>
      <c r="E11" s="93">
        <v>64210</v>
      </c>
      <c r="F11" s="94"/>
      <c r="G11" s="93"/>
      <c r="H11" s="65"/>
      <c r="I11" s="65"/>
    </row>
    <row r="12" spans="1:9" ht="13.5" customHeight="1" x14ac:dyDescent="0.4">
      <c r="A12" s="126" t="s">
        <v>104</v>
      </c>
      <c r="B12" s="92" t="s">
        <v>103</v>
      </c>
      <c r="C12" s="91">
        <v>6783</v>
      </c>
      <c r="D12" s="90">
        <v>7030</v>
      </c>
      <c r="E12" s="89">
        <v>13813</v>
      </c>
      <c r="F12" s="88"/>
      <c r="G12" s="87"/>
      <c r="H12" s="65"/>
      <c r="I12" s="65"/>
    </row>
    <row r="13" spans="1:9" ht="13.5" customHeight="1" x14ac:dyDescent="0.4">
      <c r="A13" s="129"/>
      <c r="B13" s="106" t="s">
        <v>77</v>
      </c>
      <c r="C13" s="104">
        <v>38671</v>
      </c>
      <c r="D13" s="105">
        <v>39352</v>
      </c>
      <c r="E13" s="103">
        <v>78023</v>
      </c>
      <c r="F13" s="104">
        <v>26008</v>
      </c>
      <c r="G13" s="103"/>
      <c r="H13" s="65"/>
      <c r="I13" s="65"/>
    </row>
    <row r="14" spans="1:9" ht="13.5" customHeight="1" x14ac:dyDescent="0.4">
      <c r="A14" s="101" t="s">
        <v>22</v>
      </c>
      <c r="B14" s="100" t="s">
        <v>102</v>
      </c>
      <c r="C14" s="98">
        <v>17379</v>
      </c>
      <c r="D14" s="99">
        <v>17294</v>
      </c>
      <c r="E14" s="97">
        <v>34673</v>
      </c>
      <c r="F14" s="98">
        <v>11558</v>
      </c>
      <c r="G14" s="97"/>
      <c r="H14" s="65"/>
      <c r="I14" s="65"/>
    </row>
    <row r="15" spans="1:9" ht="13.5" customHeight="1" x14ac:dyDescent="0.4">
      <c r="A15" s="128"/>
      <c r="B15" s="96" t="s">
        <v>101</v>
      </c>
      <c r="C15" s="94">
        <v>24449</v>
      </c>
      <c r="D15" s="95">
        <v>24395</v>
      </c>
      <c r="E15" s="93">
        <v>48844</v>
      </c>
      <c r="F15" s="94"/>
      <c r="G15" s="93"/>
      <c r="H15" s="65"/>
      <c r="I15" s="65"/>
    </row>
    <row r="16" spans="1:9" ht="13.5" customHeight="1" x14ac:dyDescent="0.4">
      <c r="A16" s="126" t="s">
        <v>100</v>
      </c>
      <c r="B16" s="92" t="s">
        <v>99</v>
      </c>
      <c r="C16" s="91">
        <v>8703</v>
      </c>
      <c r="D16" s="90">
        <v>8544</v>
      </c>
      <c r="E16" s="89">
        <v>17247</v>
      </c>
      <c r="F16" s="88"/>
      <c r="G16" s="87"/>
      <c r="H16" s="65"/>
      <c r="I16" s="65"/>
    </row>
    <row r="17" spans="1:9" ht="13.5" customHeight="1" x14ac:dyDescent="0.4">
      <c r="A17" s="129"/>
      <c r="B17" s="106" t="s">
        <v>77</v>
      </c>
      <c r="C17" s="104">
        <v>33152</v>
      </c>
      <c r="D17" s="105">
        <v>32939</v>
      </c>
      <c r="E17" s="103">
        <v>66091</v>
      </c>
      <c r="F17" s="127">
        <v>22031</v>
      </c>
      <c r="G17" s="103"/>
      <c r="H17" s="65"/>
      <c r="I17" s="65"/>
    </row>
    <row r="18" spans="1:9" ht="13.5" customHeight="1" x14ac:dyDescent="0.4">
      <c r="A18" s="128"/>
      <c r="B18" s="96" t="s">
        <v>98</v>
      </c>
      <c r="C18" s="94">
        <v>21343</v>
      </c>
      <c r="D18" s="95">
        <v>22248</v>
      </c>
      <c r="E18" s="93">
        <v>43591</v>
      </c>
      <c r="F18" s="94"/>
      <c r="G18" s="93"/>
      <c r="H18" s="65"/>
      <c r="I18" s="65"/>
    </row>
    <row r="19" spans="1:9" ht="13.5" customHeight="1" x14ac:dyDescent="0.4">
      <c r="A19" s="126" t="s">
        <v>97</v>
      </c>
      <c r="B19" s="92" t="s">
        <v>96</v>
      </c>
      <c r="C19" s="91">
        <v>7049</v>
      </c>
      <c r="D19" s="90">
        <v>7161</v>
      </c>
      <c r="E19" s="89">
        <v>14210</v>
      </c>
      <c r="F19" s="88"/>
      <c r="G19" s="87"/>
      <c r="H19" s="65"/>
      <c r="I19" s="65"/>
    </row>
    <row r="20" spans="1:9" ht="13.5" customHeight="1" x14ac:dyDescent="0.4">
      <c r="A20" s="129"/>
      <c r="B20" s="106" t="s">
        <v>77</v>
      </c>
      <c r="C20" s="104">
        <v>28392</v>
      </c>
      <c r="D20" s="105">
        <v>29409</v>
      </c>
      <c r="E20" s="103">
        <v>57801</v>
      </c>
      <c r="F20" s="127">
        <v>19267</v>
      </c>
      <c r="G20" s="103"/>
      <c r="H20" s="65"/>
      <c r="I20" s="65"/>
    </row>
    <row r="21" spans="1:9" ht="13.5" customHeight="1" x14ac:dyDescent="0.4">
      <c r="A21" s="128"/>
      <c r="B21" s="96" t="s">
        <v>26</v>
      </c>
      <c r="C21" s="94">
        <v>11790</v>
      </c>
      <c r="D21" s="95">
        <v>12039</v>
      </c>
      <c r="E21" s="93">
        <v>23829</v>
      </c>
      <c r="F21" s="94"/>
      <c r="G21" s="93"/>
      <c r="H21" s="65"/>
      <c r="I21" s="65"/>
    </row>
    <row r="22" spans="1:9" ht="13.5" customHeight="1" x14ac:dyDescent="0.4">
      <c r="A22" s="126" t="s">
        <v>95</v>
      </c>
      <c r="B22" s="92" t="s">
        <v>27</v>
      </c>
      <c r="C22" s="91">
        <v>18071</v>
      </c>
      <c r="D22" s="90">
        <v>18082</v>
      </c>
      <c r="E22" s="89">
        <v>36153</v>
      </c>
      <c r="F22" s="88"/>
      <c r="G22" s="87"/>
      <c r="H22" s="65"/>
      <c r="I22" s="65"/>
    </row>
    <row r="23" spans="1:9" ht="13.5" customHeight="1" x14ac:dyDescent="0.4">
      <c r="A23" s="129"/>
      <c r="B23" s="106" t="s">
        <v>77</v>
      </c>
      <c r="C23" s="104">
        <v>29861</v>
      </c>
      <c r="D23" s="105">
        <v>30121</v>
      </c>
      <c r="E23" s="103">
        <v>59982</v>
      </c>
      <c r="F23" s="104">
        <v>19994</v>
      </c>
      <c r="G23" s="103"/>
      <c r="H23" s="65"/>
      <c r="I23" s="65"/>
    </row>
    <row r="24" spans="1:9" ht="13.5" customHeight="1" x14ac:dyDescent="0.4">
      <c r="A24" s="101" t="s">
        <v>28</v>
      </c>
      <c r="B24" s="100" t="s">
        <v>94</v>
      </c>
      <c r="C24" s="98">
        <v>31032</v>
      </c>
      <c r="D24" s="99">
        <v>32423</v>
      </c>
      <c r="E24" s="97">
        <v>63455</v>
      </c>
      <c r="F24" s="98">
        <v>21152</v>
      </c>
      <c r="G24" s="97"/>
      <c r="H24" s="65"/>
      <c r="I24" s="65"/>
    </row>
    <row r="25" spans="1:9" ht="13.5" customHeight="1" x14ac:dyDescent="0.4">
      <c r="A25" s="128" t="s">
        <v>29</v>
      </c>
      <c r="B25" s="96" t="s">
        <v>93</v>
      </c>
      <c r="C25" s="94">
        <v>44882</v>
      </c>
      <c r="D25" s="95">
        <v>46564</v>
      </c>
      <c r="E25" s="93">
        <v>91446</v>
      </c>
      <c r="F25" s="127">
        <v>30482</v>
      </c>
      <c r="G25" s="93"/>
      <c r="H25" s="65"/>
      <c r="I25" s="65"/>
    </row>
    <row r="26" spans="1:9" ht="13.5" customHeight="1" x14ac:dyDescent="0.4">
      <c r="A26" s="101" t="s">
        <v>30</v>
      </c>
      <c r="B26" s="100" t="s">
        <v>30</v>
      </c>
      <c r="C26" s="98">
        <v>34788</v>
      </c>
      <c r="D26" s="99">
        <v>35827</v>
      </c>
      <c r="E26" s="97">
        <v>70615</v>
      </c>
      <c r="F26" s="98">
        <v>23539</v>
      </c>
      <c r="G26" s="97"/>
      <c r="H26" s="65"/>
      <c r="I26" s="65"/>
    </row>
    <row r="27" spans="1:9" ht="13.5" customHeight="1" x14ac:dyDescent="0.4">
      <c r="A27" s="73" t="s">
        <v>31</v>
      </c>
      <c r="B27" s="100" t="s">
        <v>31</v>
      </c>
      <c r="C27" s="98">
        <v>98219</v>
      </c>
      <c r="D27" s="99">
        <v>95758</v>
      </c>
      <c r="E27" s="97">
        <v>193977</v>
      </c>
      <c r="F27" s="98">
        <v>64659</v>
      </c>
      <c r="G27" s="97"/>
      <c r="H27" s="65"/>
      <c r="I27" s="65"/>
    </row>
    <row r="28" spans="1:9" ht="13.5" customHeight="1" x14ac:dyDescent="0.4">
      <c r="A28" s="101" t="s">
        <v>32</v>
      </c>
      <c r="B28" s="100" t="s">
        <v>32</v>
      </c>
      <c r="C28" s="98">
        <v>66291</v>
      </c>
      <c r="D28" s="99">
        <v>65686</v>
      </c>
      <c r="E28" s="97">
        <v>131977</v>
      </c>
      <c r="F28" s="98">
        <v>43993</v>
      </c>
      <c r="G28" s="97"/>
      <c r="H28" s="65"/>
      <c r="I28" s="65"/>
    </row>
    <row r="29" spans="1:9" ht="13.5" customHeight="1" x14ac:dyDescent="0.4">
      <c r="A29" s="122" t="s">
        <v>92</v>
      </c>
      <c r="B29" s="123" t="s">
        <v>33</v>
      </c>
      <c r="C29" s="98">
        <v>29071</v>
      </c>
      <c r="D29" s="99">
        <v>27347</v>
      </c>
      <c r="E29" s="97">
        <v>56418</v>
      </c>
      <c r="F29" s="98">
        <v>18806</v>
      </c>
      <c r="G29" s="97"/>
      <c r="H29" s="65"/>
      <c r="I29" s="65"/>
    </row>
    <row r="30" spans="1:9" ht="13.5" customHeight="1" x14ac:dyDescent="0.4">
      <c r="A30" s="122"/>
      <c r="B30" s="102" t="s">
        <v>91</v>
      </c>
      <c r="C30" s="94">
        <v>11526</v>
      </c>
      <c r="D30" s="95">
        <v>11811</v>
      </c>
      <c r="E30" s="93">
        <v>23337</v>
      </c>
      <c r="F30" s="94"/>
      <c r="G30" s="87"/>
      <c r="H30" s="65"/>
      <c r="I30" s="65"/>
    </row>
    <row r="31" spans="1:9" ht="13.5" customHeight="1" x14ac:dyDescent="0.4">
      <c r="A31" s="126" t="s">
        <v>90</v>
      </c>
      <c r="B31" s="92" t="s">
        <v>89</v>
      </c>
      <c r="C31" s="91">
        <v>13904</v>
      </c>
      <c r="D31" s="125">
        <v>13971</v>
      </c>
      <c r="E31" s="89">
        <v>27875</v>
      </c>
      <c r="F31" s="88"/>
      <c r="G31" s="87"/>
      <c r="H31" s="65"/>
      <c r="I31" s="65"/>
    </row>
    <row r="32" spans="1:9" ht="13.5" customHeight="1" x14ac:dyDescent="0.4">
      <c r="A32" s="73"/>
      <c r="B32" s="106" t="s">
        <v>77</v>
      </c>
      <c r="C32" s="88">
        <v>25430</v>
      </c>
      <c r="D32" s="65">
        <v>25782</v>
      </c>
      <c r="E32" s="87">
        <v>51212</v>
      </c>
      <c r="F32" s="88">
        <v>17071</v>
      </c>
      <c r="G32" s="87"/>
      <c r="H32" s="65"/>
      <c r="I32" s="65"/>
    </row>
    <row r="33" spans="1:9" ht="13.5" customHeight="1" x14ac:dyDescent="0.4">
      <c r="A33" s="122" t="s">
        <v>88</v>
      </c>
      <c r="B33" s="123" t="s">
        <v>88</v>
      </c>
      <c r="C33" s="94">
        <v>28241</v>
      </c>
      <c r="D33" s="124">
        <v>28293</v>
      </c>
      <c r="E33" s="93">
        <v>56534</v>
      </c>
      <c r="F33" s="94">
        <v>18845</v>
      </c>
      <c r="G33" s="97"/>
      <c r="H33" s="65"/>
      <c r="I33" s="65"/>
    </row>
    <row r="34" spans="1:9" ht="13.5" customHeight="1" x14ac:dyDescent="0.4">
      <c r="A34" s="122" t="s">
        <v>87</v>
      </c>
      <c r="B34" s="123" t="s">
        <v>87</v>
      </c>
      <c r="C34" s="98">
        <v>17347</v>
      </c>
      <c r="D34" s="99">
        <v>17559</v>
      </c>
      <c r="E34" s="97">
        <v>34906</v>
      </c>
      <c r="F34" s="98">
        <v>11636</v>
      </c>
      <c r="G34" s="97"/>
      <c r="H34" s="65"/>
      <c r="I34" s="65"/>
    </row>
    <row r="35" spans="1:9" ht="13.5" customHeight="1" x14ac:dyDescent="0.4">
      <c r="A35" s="122" t="s">
        <v>37</v>
      </c>
      <c r="B35" s="123" t="s">
        <v>37</v>
      </c>
      <c r="C35" s="98">
        <v>22664</v>
      </c>
      <c r="D35" s="99">
        <v>23700</v>
      </c>
      <c r="E35" s="97">
        <v>46364</v>
      </c>
      <c r="F35" s="98">
        <v>15455</v>
      </c>
      <c r="G35" s="97"/>
      <c r="H35" s="65"/>
      <c r="I35" s="65"/>
    </row>
    <row r="36" spans="1:9" ht="13.5" customHeight="1" x14ac:dyDescent="0.4">
      <c r="A36" s="122" t="s">
        <v>86</v>
      </c>
      <c r="B36" s="102" t="s">
        <v>86</v>
      </c>
      <c r="C36" s="98">
        <v>42566</v>
      </c>
      <c r="D36" s="99">
        <v>43241</v>
      </c>
      <c r="E36" s="97">
        <v>85807</v>
      </c>
      <c r="F36" s="98">
        <v>28603</v>
      </c>
      <c r="G36" s="87"/>
      <c r="H36" s="65"/>
      <c r="I36" s="65"/>
    </row>
    <row r="37" spans="1:9" ht="13.5" customHeight="1" x14ac:dyDescent="0.4">
      <c r="A37" s="162" t="s">
        <v>85</v>
      </c>
      <c r="B37" s="96" t="s">
        <v>39</v>
      </c>
      <c r="C37" s="94">
        <v>21859</v>
      </c>
      <c r="D37" s="95">
        <v>21257</v>
      </c>
      <c r="E37" s="93">
        <v>43116</v>
      </c>
      <c r="F37" s="94"/>
      <c r="G37" s="93"/>
      <c r="H37" s="65"/>
      <c r="I37" s="65"/>
    </row>
    <row r="38" spans="1:9" ht="13.5" customHeight="1" x14ac:dyDescent="0.4">
      <c r="A38" s="163"/>
      <c r="B38" s="92" t="s">
        <v>84</v>
      </c>
      <c r="C38" s="91">
        <v>3589</v>
      </c>
      <c r="D38" s="90">
        <v>3515</v>
      </c>
      <c r="E38" s="89">
        <v>7104</v>
      </c>
      <c r="F38" s="88"/>
      <c r="G38" s="87"/>
      <c r="H38" s="65"/>
      <c r="I38" s="65"/>
    </row>
    <row r="39" spans="1:9" ht="13.5" customHeight="1" x14ac:dyDescent="0.4">
      <c r="A39" s="163"/>
      <c r="B39" s="92" t="s">
        <v>83</v>
      </c>
      <c r="C39" s="91">
        <v>10207</v>
      </c>
      <c r="D39" s="90">
        <v>9958</v>
      </c>
      <c r="E39" s="89">
        <v>20165</v>
      </c>
      <c r="F39" s="88"/>
      <c r="G39" s="87"/>
      <c r="H39" s="65"/>
      <c r="I39" s="65"/>
    </row>
    <row r="40" spans="1:9" ht="13.5" customHeight="1" x14ac:dyDescent="0.4">
      <c r="A40" s="164"/>
      <c r="B40" s="106" t="s">
        <v>77</v>
      </c>
      <c r="C40" s="88">
        <v>35655</v>
      </c>
      <c r="D40" s="121">
        <v>34730</v>
      </c>
      <c r="E40" s="121">
        <v>70385</v>
      </c>
      <c r="F40" s="88">
        <v>23462</v>
      </c>
      <c r="G40" s="87"/>
      <c r="H40" s="65"/>
      <c r="I40" s="65"/>
    </row>
    <row r="41" spans="1:9" ht="13.5" customHeight="1" x14ac:dyDescent="0.4">
      <c r="A41" s="165" t="s">
        <v>82</v>
      </c>
      <c r="B41" s="120" t="s">
        <v>40</v>
      </c>
      <c r="C41" s="94">
        <v>16786</v>
      </c>
      <c r="D41" s="119">
        <v>16739</v>
      </c>
      <c r="E41" s="95">
        <v>33525</v>
      </c>
      <c r="F41" s="94"/>
      <c r="G41" s="93"/>
      <c r="H41" s="65"/>
      <c r="I41" s="65"/>
    </row>
    <row r="42" spans="1:9" ht="13.5" customHeight="1" x14ac:dyDescent="0.4">
      <c r="A42" s="166"/>
      <c r="B42" s="118" t="s">
        <v>81</v>
      </c>
      <c r="C42" s="91">
        <v>3670</v>
      </c>
      <c r="D42" s="117">
        <v>3757</v>
      </c>
      <c r="E42" s="90">
        <v>7427</v>
      </c>
      <c r="F42" s="88"/>
      <c r="G42" s="87"/>
      <c r="H42" s="65"/>
      <c r="I42" s="65"/>
    </row>
    <row r="43" spans="1:9" ht="13.5" customHeight="1" x14ac:dyDescent="0.4">
      <c r="A43" s="167"/>
      <c r="B43" s="116" t="s">
        <v>77</v>
      </c>
      <c r="C43" s="104">
        <v>20456</v>
      </c>
      <c r="D43" s="115">
        <v>20496</v>
      </c>
      <c r="E43" s="105">
        <v>40952</v>
      </c>
      <c r="F43" s="104">
        <v>13651</v>
      </c>
      <c r="G43" s="103"/>
      <c r="H43" s="65"/>
      <c r="I43" s="65"/>
    </row>
    <row r="44" spans="1:9" ht="13.5" customHeight="1" x14ac:dyDescent="0.4">
      <c r="A44" s="114" t="s">
        <v>41</v>
      </c>
      <c r="B44" s="113" t="s">
        <v>41</v>
      </c>
      <c r="C44" s="104">
        <v>17307</v>
      </c>
      <c r="D44" s="105">
        <v>16897</v>
      </c>
      <c r="E44" s="103">
        <v>34204</v>
      </c>
      <c r="F44" s="104">
        <v>11402</v>
      </c>
      <c r="G44" s="97"/>
      <c r="H44" s="65"/>
      <c r="I44" s="65"/>
    </row>
    <row r="45" spans="1:9" ht="13.5" customHeight="1" x14ac:dyDescent="0.4">
      <c r="A45" s="114" t="s">
        <v>42</v>
      </c>
      <c r="B45" s="113" t="s">
        <v>42</v>
      </c>
      <c r="C45" s="98">
        <v>16969</v>
      </c>
      <c r="D45" s="99">
        <v>17376</v>
      </c>
      <c r="E45" s="97">
        <v>34345</v>
      </c>
      <c r="F45" s="98">
        <v>11449</v>
      </c>
      <c r="G45" s="97"/>
      <c r="H45" s="65"/>
      <c r="I45" s="65"/>
    </row>
    <row r="46" spans="1:9" ht="13.5" customHeight="1" x14ac:dyDescent="0.4">
      <c r="A46" s="114" t="s">
        <v>43</v>
      </c>
      <c r="B46" s="113" t="s">
        <v>43</v>
      </c>
      <c r="C46" s="98">
        <v>40427</v>
      </c>
      <c r="D46" s="99">
        <v>37573</v>
      </c>
      <c r="E46" s="97">
        <v>78000</v>
      </c>
      <c r="F46" s="98">
        <v>26000</v>
      </c>
      <c r="G46" s="97"/>
      <c r="H46" s="65"/>
      <c r="I46" s="65"/>
    </row>
    <row r="47" spans="1:9" ht="13.5" customHeight="1" x14ac:dyDescent="0.4">
      <c r="A47" s="165" t="s">
        <v>80</v>
      </c>
      <c r="B47" s="112" t="s">
        <v>45</v>
      </c>
      <c r="C47" s="88">
        <v>19684</v>
      </c>
      <c r="D47" s="111">
        <v>19215</v>
      </c>
      <c r="E47" s="110">
        <v>38899</v>
      </c>
      <c r="F47" s="94"/>
      <c r="G47" s="93"/>
      <c r="H47" s="65"/>
      <c r="I47" s="65"/>
    </row>
    <row r="48" spans="1:9" ht="13.5" customHeight="1" x14ac:dyDescent="0.4">
      <c r="A48" s="166"/>
      <c r="B48" s="92" t="s">
        <v>79</v>
      </c>
      <c r="C48" s="91">
        <v>13274</v>
      </c>
      <c r="D48" s="108">
        <v>13521</v>
      </c>
      <c r="E48" s="107">
        <v>26795</v>
      </c>
      <c r="F48" s="88"/>
      <c r="G48" s="87"/>
      <c r="H48" s="65"/>
      <c r="I48" s="65"/>
    </row>
    <row r="49" spans="1:9" ht="13.5" customHeight="1" x14ac:dyDescent="0.4">
      <c r="A49" s="166"/>
      <c r="B49" s="109" t="s">
        <v>78</v>
      </c>
      <c r="C49" s="91">
        <v>6696</v>
      </c>
      <c r="D49" s="108">
        <v>6728</v>
      </c>
      <c r="E49" s="107">
        <v>13424</v>
      </c>
      <c r="F49" s="88"/>
      <c r="G49" s="87"/>
      <c r="H49" s="65"/>
      <c r="I49" s="65"/>
    </row>
    <row r="50" spans="1:9" ht="13.5" customHeight="1" x14ac:dyDescent="0.4">
      <c r="A50" s="167"/>
      <c r="B50" s="106" t="s">
        <v>77</v>
      </c>
      <c r="C50" s="104">
        <v>39654</v>
      </c>
      <c r="D50" s="105">
        <v>39464</v>
      </c>
      <c r="E50" s="103">
        <v>79118</v>
      </c>
      <c r="F50" s="104">
        <v>26373</v>
      </c>
      <c r="G50" s="103"/>
      <c r="H50" s="65"/>
      <c r="I50" s="65"/>
    </row>
    <row r="51" spans="1:9" ht="13.5" customHeight="1" x14ac:dyDescent="0.4">
      <c r="A51" s="101" t="s">
        <v>46</v>
      </c>
      <c r="B51" s="100" t="s">
        <v>46</v>
      </c>
      <c r="C51" s="98">
        <v>21297</v>
      </c>
      <c r="D51" s="99">
        <v>21396</v>
      </c>
      <c r="E51" s="97">
        <v>42693</v>
      </c>
      <c r="F51" s="98">
        <v>14231</v>
      </c>
      <c r="G51" s="97"/>
      <c r="H51" s="65"/>
      <c r="I51" s="65"/>
    </row>
    <row r="52" spans="1:9" ht="13.5" customHeight="1" x14ac:dyDescent="0.4">
      <c r="A52" s="73" t="s">
        <v>76</v>
      </c>
      <c r="B52" s="102" t="s">
        <v>76</v>
      </c>
      <c r="C52" s="94">
        <v>20577</v>
      </c>
      <c r="D52" s="95">
        <v>20476</v>
      </c>
      <c r="E52" s="87">
        <v>41053</v>
      </c>
      <c r="F52" s="94">
        <v>13685</v>
      </c>
      <c r="G52" s="87"/>
      <c r="H52" s="65"/>
      <c r="I52" s="65"/>
    </row>
    <row r="53" spans="1:9" ht="13.5" customHeight="1" x14ac:dyDescent="0.4">
      <c r="A53" s="101" t="s">
        <v>75</v>
      </c>
      <c r="B53" s="100" t="s">
        <v>75</v>
      </c>
      <c r="C53" s="98">
        <v>15925</v>
      </c>
      <c r="D53" s="99">
        <v>15745</v>
      </c>
      <c r="E53" s="97">
        <v>31670</v>
      </c>
      <c r="F53" s="98">
        <v>10557</v>
      </c>
      <c r="G53" s="97"/>
      <c r="H53" s="65"/>
      <c r="I53" s="65"/>
    </row>
    <row r="54" spans="1:9" ht="13.5" customHeight="1" x14ac:dyDescent="0.4">
      <c r="A54" s="73"/>
      <c r="B54" s="96" t="s">
        <v>53</v>
      </c>
      <c r="C54" s="94">
        <v>6525</v>
      </c>
      <c r="D54" s="95">
        <v>6072</v>
      </c>
      <c r="E54" s="93">
        <v>12597</v>
      </c>
      <c r="F54" s="94"/>
      <c r="G54" s="93"/>
      <c r="H54" s="65"/>
      <c r="I54" s="65"/>
    </row>
    <row r="55" spans="1:9" ht="13.5" customHeight="1" x14ac:dyDescent="0.4">
      <c r="A55" s="73" t="s">
        <v>74</v>
      </c>
      <c r="B55" s="92" t="s">
        <v>54</v>
      </c>
      <c r="C55" s="91">
        <v>20105</v>
      </c>
      <c r="D55" s="90">
        <v>20163</v>
      </c>
      <c r="E55" s="89">
        <v>40268</v>
      </c>
      <c r="F55" s="88"/>
      <c r="G55" s="87"/>
      <c r="H55" s="65"/>
      <c r="I55" s="65"/>
    </row>
    <row r="56" spans="1:9" ht="13.5" customHeight="1" thickBot="1" x14ac:dyDescent="0.45">
      <c r="A56" s="86"/>
      <c r="B56" s="85" t="s">
        <v>8</v>
      </c>
      <c r="C56" s="83">
        <v>26630</v>
      </c>
      <c r="D56" s="84">
        <v>26235</v>
      </c>
      <c r="E56" s="82">
        <v>52865</v>
      </c>
      <c r="F56" s="83">
        <v>17622</v>
      </c>
      <c r="G56" s="82"/>
      <c r="H56" s="65"/>
      <c r="I56" s="65"/>
    </row>
    <row r="57" spans="1:9" ht="13.5" customHeight="1" thickBot="1" x14ac:dyDescent="0.45">
      <c r="C57" s="81"/>
      <c r="D57" s="81"/>
      <c r="E57" s="81"/>
      <c r="F57" s="81"/>
      <c r="G57" s="81"/>
    </row>
    <row r="58" spans="1:9" ht="13.5" customHeight="1" thickBot="1" x14ac:dyDescent="0.45">
      <c r="A58" s="80" t="s">
        <v>73</v>
      </c>
      <c r="B58" s="79"/>
      <c r="C58" s="78">
        <v>1205831</v>
      </c>
      <c r="D58" s="77">
        <v>1212142</v>
      </c>
      <c r="E58" s="76">
        <v>2417973</v>
      </c>
      <c r="F58" s="75">
        <v>402247</v>
      </c>
      <c r="G58" s="74">
        <v>48360</v>
      </c>
      <c r="H58" s="73"/>
      <c r="I58" s="65"/>
    </row>
    <row r="59" spans="1:9" ht="13.5" hidden="1" customHeight="1" x14ac:dyDescent="0.4">
      <c r="A59" s="72"/>
      <c r="B59" s="72"/>
      <c r="C59" s="65"/>
      <c r="D59" s="65"/>
      <c r="E59" s="65"/>
      <c r="F59" s="65"/>
      <c r="G59" s="65"/>
      <c r="H59" s="65"/>
      <c r="I59" s="65"/>
    </row>
    <row r="60" spans="1:9" ht="36" hidden="1" customHeight="1" x14ac:dyDescent="0.4">
      <c r="A60" s="71"/>
      <c r="B60" s="71"/>
      <c r="E60" s="70"/>
      <c r="F60" s="69" t="s">
        <v>72</v>
      </c>
      <c r="G60" s="68">
        <f>ROUNDUP(SUM(B61:E61),0)</f>
        <v>402247</v>
      </c>
    </row>
    <row r="61" spans="1:9" ht="17.25" hidden="1" customHeight="1" x14ac:dyDescent="0.4">
      <c r="A61" s="67"/>
      <c r="B61" s="168">
        <f>(E58-800000)/8</f>
        <v>202246.625</v>
      </c>
      <c r="C61" s="168"/>
      <c r="D61" s="66">
        <f>400000/6</f>
        <v>66666.666666666672</v>
      </c>
      <c r="E61" s="66">
        <f>400000/3</f>
        <v>133333.33333333334</v>
      </c>
      <c r="F61" s="65"/>
    </row>
    <row r="62" spans="1:9" ht="17.25" hidden="1" customHeight="1" x14ac:dyDescent="0.4"/>
    <row r="63" spans="1:9" ht="17.25" hidden="1" customHeight="1" x14ac:dyDescent="0.4"/>
    <row r="64" spans="1:9" ht="17.25" hidden="1" customHeight="1" x14ac:dyDescent="0.4"/>
    <row r="65" ht="17.25" hidden="1" customHeight="1" x14ac:dyDescent="0.4"/>
  </sheetData>
  <mergeCells count="5">
    <mergeCell ref="A1:G1"/>
    <mergeCell ref="A37:A40"/>
    <mergeCell ref="A41:A43"/>
    <mergeCell ref="A47:A50"/>
    <mergeCell ref="B61:C61"/>
  </mergeCells>
  <phoneticPr fontId="3"/>
  <pageMargins left="0.98425196850393704" right="0.98425196850393704" top="0.98425196850393704" bottom="0.78740157480314965" header="0.51181102362204722" footer="0.59055118110236227"/>
  <pageSetup paperSize="9" scale="85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0"/>
  <sheetViews>
    <sheetView tabSelected="1" view="pageBreakPreview" zoomScale="85" zoomScaleNormal="85" zoomScaleSheetLayoutView="85" workbookViewId="0">
      <pane xSplit="2" ySplit="4" topLeftCell="C5" activePane="bottomRight" state="frozen"/>
      <selection activeCell="E10" sqref="E10"/>
      <selection pane="topRight" activeCell="E10" sqref="E10"/>
      <selection pane="bottomLeft" activeCell="E10" sqref="E10"/>
      <selection pane="bottomRight" activeCell="D6" sqref="D6"/>
    </sheetView>
  </sheetViews>
  <sheetFormatPr defaultColWidth="10.125" defaultRowHeight="13.5" x14ac:dyDescent="0.15"/>
  <cols>
    <col min="1" max="1" width="4.375" style="34" customWidth="1"/>
    <col min="2" max="2" width="15.25" style="34" customWidth="1"/>
    <col min="3" max="3" width="9" style="34" customWidth="1"/>
    <col min="4" max="6" width="15.625" style="34" customWidth="1"/>
    <col min="7" max="16384" width="10.125" style="34"/>
  </cols>
  <sheetData>
    <row r="1" spans="1:6" x14ac:dyDescent="0.15">
      <c r="B1" s="169" t="s">
        <v>117</v>
      </c>
      <c r="C1" s="169"/>
      <c r="D1" s="169"/>
      <c r="E1" s="169"/>
      <c r="F1" s="169"/>
    </row>
    <row r="2" spans="1:6" ht="14.25" thickBot="1" x14ac:dyDescent="0.2">
      <c r="B2" s="35"/>
      <c r="C2" s="35"/>
      <c r="D2" s="36"/>
      <c r="E2" s="36"/>
      <c r="F2" s="36"/>
    </row>
    <row r="3" spans="1:6" s="37" customFormat="1" ht="15" customHeight="1" x14ac:dyDescent="0.15">
      <c r="A3" s="170" t="s">
        <v>1</v>
      </c>
      <c r="B3" s="172" t="s">
        <v>2</v>
      </c>
      <c r="C3" s="174" t="s">
        <v>3</v>
      </c>
      <c r="D3" s="157" t="s">
        <v>71</v>
      </c>
      <c r="E3" s="158"/>
      <c r="F3" s="176"/>
    </row>
    <row r="4" spans="1:6" s="37" customFormat="1" ht="15" customHeight="1" thickBot="1" x14ac:dyDescent="0.2">
      <c r="A4" s="171"/>
      <c r="B4" s="173"/>
      <c r="C4" s="175"/>
      <c r="D4" s="38" t="s">
        <v>6</v>
      </c>
      <c r="E4" s="38" t="s">
        <v>7</v>
      </c>
      <c r="F4" s="39" t="s">
        <v>8</v>
      </c>
    </row>
    <row r="5" spans="1:6" s="37" customFormat="1" ht="15" customHeight="1" x14ac:dyDescent="0.15">
      <c r="A5" s="40">
        <v>1</v>
      </c>
      <c r="B5" s="41" t="s">
        <v>9</v>
      </c>
      <c r="C5" s="141" t="s">
        <v>10</v>
      </c>
      <c r="D5" s="142">
        <v>51</v>
      </c>
      <c r="E5" s="142">
        <v>86</v>
      </c>
      <c r="F5" s="143">
        <v>137</v>
      </c>
    </row>
    <row r="6" spans="1:6" s="37" customFormat="1" ht="15" customHeight="1" x14ac:dyDescent="0.15">
      <c r="A6" s="40"/>
      <c r="B6" s="43"/>
      <c r="C6" s="141" t="s">
        <v>11</v>
      </c>
      <c r="D6" s="144">
        <v>2</v>
      </c>
      <c r="E6" s="144">
        <v>5</v>
      </c>
      <c r="F6" s="145">
        <v>7</v>
      </c>
    </row>
    <row r="7" spans="1:6" s="37" customFormat="1" ht="15" customHeight="1" x14ac:dyDescent="0.15">
      <c r="A7" s="40">
        <v>2</v>
      </c>
      <c r="B7" s="43" t="s">
        <v>12</v>
      </c>
      <c r="C7" s="141" t="s">
        <v>13</v>
      </c>
      <c r="D7" s="144">
        <v>40</v>
      </c>
      <c r="E7" s="144">
        <v>42</v>
      </c>
      <c r="F7" s="145">
        <v>82</v>
      </c>
    </row>
    <row r="8" spans="1:6" s="37" customFormat="1" ht="15" customHeight="1" x14ac:dyDescent="0.15">
      <c r="A8" s="40">
        <v>3</v>
      </c>
      <c r="B8" s="43" t="s">
        <v>14</v>
      </c>
      <c r="C8" s="141" t="s">
        <v>15</v>
      </c>
      <c r="D8" s="144">
        <v>30</v>
      </c>
      <c r="E8" s="144">
        <v>53</v>
      </c>
      <c r="F8" s="145">
        <v>83</v>
      </c>
    </row>
    <row r="9" spans="1:6" s="37" customFormat="1" ht="15" customHeight="1" x14ac:dyDescent="0.15">
      <c r="A9" s="40">
        <v>4</v>
      </c>
      <c r="B9" s="43" t="s">
        <v>16</v>
      </c>
      <c r="C9" s="141" t="s">
        <v>17</v>
      </c>
      <c r="D9" s="144">
        <v>13</v>
      </c>
      <c r="E9" s="144">
        <v>35</v>
      </c>
      <c r="F9" s="145">
        <v>48</v>
      </c>
    </row>
    <row r="10" spans="1:6" s="37" customFormat="1" ht="15" customHeight="1" x14ac:dyDescent="0.15">
      <c r="A10" s="40">
        <v>5</v>
      </c>
      <c r="B10" s="43" t="s">
        <v>18</v>
      </c>
      <c r="C10" s="141" t="s">
        <v>15</v>
      </c>
      <c r="D10" s="144">
        <v>12</v>
      </c>
      <c r="E10" s="144">
        <v>16</v>
      </c>
      <c r="F10" s="145">
        <v>28</v>
      </c>
    </row>
    <row r="11" spans="1:6" s="37" customFormat="1" ht="15" customHeight="1" x14ac:dyDescent="0.15">
      <c r="A11" s="40">
        <v>6</v>
      </c>
      <c r="B11" s="43" t="s">
        <v>19</v>
      </c>
      <c r="C11" s="141" t="s">
        <v>17</v>
      </c>
      <c r="D11" s="144">
        <v>7</v>
      </c>
      <c r="E11" s="144">
        <v>17</v>
      </c>
      <c r="F11" s="145">
        <v>24</v>
      </c>
    </row>
    <row r="12" spans="1:6" s="37" customFormat="1" ht="15" customHeight="1" x14ac:dyDescent="0.15">
      <c r="A12" s="40">
        <v>7</v>
      </c>
      <c r="B12" s="43" t="s">
        <v>20</v>
      </c>
      <c r="C12" s="141" t="s">
        <v>21</v>
      </c>
      <c r="D12" s="144">
        <v>8</v>
      </c>
      <c r="E12" s="144">
        <v>27</v>
      </c>
      <c r="F12" s="145">
        <v>35</v>
      </c>
    </row>
    <row r="13" spans="1:6" s="37" customFormat="1" ht="15" customHeight="1" x14ac:dyDescent="0.15">
      <c r="A13" s="40">
        <v>8</v>
      </c>
      <c r="B13" s="43" t="s">
        <v>22</v>
      </c>
      <c r="C13" s="141" t="s">
        <v>10</v>
      </c>
      <c r="D13" s="144">
        <v>1</v>
      </c>
      <c r="E13" s="144">
        <v>7</v>
      </c>
      <c r="F13" s="145">
        <v>8</v>
      </c>
    </row>
    <row r="14" spans="1:6" s="37" customFormat="1" ht="15" customHeight="1" x14ac:dyDescent="0.15">
      <c r="A14" s="40"/>
      <c r="B14" s="43"/>
      <c r="C14" s="141" t="s">
        <v>17</v>
      </c>
      <c r="D14" s="144">
        <v>0</v>
      </c>
      <c r="E14" s="144">
        <v>1</v>
      </c>
      <c r="F14" s="145">
        <v>1</v>
      </c>
    </row>
    <row r="15" spans="1:6" s="37" customFormat="1" ht="15" customHeight="1" x14ac:dyDescent="0.15">
      <c r="A15" s="40">
        <v>9</v>
      </c>
      <c r="B15" s="43" t="s">
        <v>23</v>
      </c>
      <c r="C15" s="141" t="s">
        <v>17</v>
      </c>
      <c r="D15" s="144">
        <v>14</v>
      </c>
      <c r="E15" s="144">
        <v>19</v>
      </c>
      <c r="F15" s="145">
        <v>33</v>
      </c>
    </row>
    <row r="16" spans="1:6" s="37" customFormat="1" ht="15" customHeight="1" x14ac:dyDescent="0.15">
      <c r="A16" s="40">
        <v>10</v>
      </c>
      <c r="B16" s="43" t="s">
        <v>24</v>
      </c>
      <c r="C16" s="141" t="s">
        <v>25</v>
      </c>
      <c r="D16" s="144">
        <v>10</v>
      </c>
      <c r="E16" s="144">
        <v>21</v>
      </c>
      <c r="F16" s="145">
        <v>31</v>
      </c>
    </row>
    <row r="17" spans="1:6" s="37" customFormat="1" ht="15" customHeight="1" x14ac:dyDescent="0.15">
      <c r="A17" s="40">
        <v>11</v>
      </c>
      <c r="B17" s="43" t="s">
        <v>26</v>
      </c>
      <c r="C17" s="141" t="s">
        <v>13</v>
      </c>
      <c r="D17" s="144">
        <v>6</v>
      </c>
      <c r="E17" s="144">
        <v>6</v>
      </c>
      <c r="F17" s="145">
        <v>12</v>
      </c>
    </row>
    <row r="18" spans="1:6" s="37" customFormat="1" ht="15" customHeight="1" x14ac:dyDescent="0.15">
      <c r="A18" s="40">
        <v>12</v>
      </c>
      <c r="B18" s="43" t="s">
        <v>27</v>
      </c>
      <c r="C18" s="141" t="s">
        <v>13</v>
      </c>
      <c r="D18" s="144">
        <v>13</v>
      </c>
      <c r="E18" s="144">
        <v>9</v>
      </c>
      <c r="F18" s="145">
        <v>22</v>
      </c>
    </row>
    <row r="19" spans="1:6" s="47" customFormat="1" ht="15" customHeight="1" x14ac:dyDescent="0.15">
      <c r="A19" s="40">
        <v>13</v>
      </c>
      <c r="B19" s="43" t="s">
        <v>28</v>
      </c>
      <c r="C19" s="141" t="s">
        <v>10</v>
      </c>
      <c r="D19" s="146">
        <v>6</v>
      </c>
      <c r="E19" s="146">
        <v>8</v>
      </c>
      <c r="F19" s="147">
        <v>14</v>
      </c>
    </row>
    <row r="20" spans="1:6" s="47" customFormat="1" ht="15" customHeight="1" x14ac:dyDescent="0.15">
      <c r="A20" s="48"/>
      <c r="B20" s="43"/>
      <c r="C20" s="141" t="s">
        <v>11</v>
      </c>
      <c r="D20" s="146">
        <v>5</v>
      </c>
      <c r="E20" s="146">
        <v>18</v>
      </c>
      <c r="F20" s="147">
        <v>23</v>
      </c>
    </row>
    <row r="21" spans="1:6" s="37" customFormat="1" ht="15" customHeight="1" x14ac:dyDescent="0.15">
      <c r="A21" s="40">
        <v>14</v>
      </c>
      <c r="B21" s="43" t="s">
        <v>29</v>
      </c>
      <c r="C21" s="141" t="s">
        <v>21</v>
      </c>
      <c r="D21" s="144">
        <v>37</v>
      </c>
      <c r="E21" s="144">
        <v>50</v>
      </c>
      <c r="F21" s="145">
        <v>87</v>
      </c>
    </row>
    <row r="22" spans="1:6" s="37" customFormat="1" ht="15" customHeight="1" x14ac:dyDescent="0.15">
      <c r="A22" s="40">
        <v>15</v>
      </c>
      <c r="B22" s="43" t="s">
        <v>30</v>
      </c>
      <c r="C22" s="141" t="s">
        <v>21</v>
      </c>
      <c r="D22" s="144">
        <v>51</v>
      </c>
      <c r="E22" s="144">
        <v>42</v>
      </c>
      <c r="F22" s="145">
        <v>93</v>
      </c>
    </row>
    <row r="23" spans="1:6" s="37" customFormat="1" ht="15" customHeight="1" x14ac:dyDescent="0.15">
      <c r="A23" s="40">
        <v>16</v>
      </c>
      <c r="B23" s="43" t="s">
        <v>31</v>
      </c>
      <c r="C23" s="141" t="s">
        <v>15</v>
      </c>
      <c r="D23" s="144">
        <v>134</v>
      </c>
      <c r="E23" s="144">
        <v>151</v>
      </c>
      <c r="F23" s="145">
        <v>285</v>
      </c>
    </row>
    <row r="24" spans="1:6" s="37" customFormat="1" ht="15" customHeight="1" x14ac:dyDescent="0.15">
      <c r="A24" s="40">
        <v>17</v>
      </c>
      <c r="B24" s="43" t="s">
        <v>32</v>
      </c>
      <c r="C24" s="141" t="s">
        <v>25</v>
      </c>
      <c r="D24" s="144">
        <v>45</v>
      </c>
      <c r="E24" s="144">
        <v>38</v>
      </c>
      <c r="F24" s="145">
        <v>83</v>
      </c>
    </row>
    <row r="25" spans="1:6" s="37" customFormat="1" ht="15" customHeight="1" x14ac:dyDescent="0.15">
      <c r="A25" s="40">
        <v>18</v>
      </c>
      <c r="B25" s="43" t="s">
        <v>33</v>
      </c>
      <c r="C25" s="141" t="s">
        <v>11</v>
      </c>
      <c r="D25" s="144">
        <v>9</v>
      </c>
      <c r="E25" s="144">
        <v>10</v>
      </c>
      <c r="F25" s="145">
        <v>19</v>
      </c>
    </row>
    <row r="26" spans="1:6" s="37" customFormat="1" ht="15" customHeight="1" x14ac:dyDescent="0.15">
      <c r="A26" s="40">
        <v>19</v>
      </c>
      <c r="B26" s="43" t="s">
        <v>34</v>
      </c>
      <c r="C26" s="141" t="s">
        <v>11</v>
      </c>
      <c r="D26" s="144">
        <v>2</v>
      </c>
      <c r="E26" s="144">
        <v>6</v>
      </c>
      <c r="F26" s="145">
        <v>8</v>
      </c>
    </row>
    <row r="27" spans="1:6" s="37" customFormat="1" ht="15" customHeight="1" x14ac:dyDescent="0.15">
      <c r="A27" s="40">
        <v>20</v>
      </c>
      <c r="B27" s="43" t="s">
        <v>35</v>
      </c>
      <c r="C27" s="141" t="s">
        <v>21</v>
      </c>
      <c r="D27" s="144">
        <v>38</v>
      </c>
      <c r="E27" s="144">
        <v>24</v>
      </c>
      <c r="F27" s="145">
        <v>62</v>
      </c>
    </row>
    <row r="28" spans="1:6" s="37" customFormat="1" ht="15" customHeight="1" x14ac:dyDescent="0.15">
      <c r="A28" s="40">
        <v>21</v>
      </c>
      <c r="B28" s="43" t="s">
        <v>36</v>
      </c>
      <c r="C28" s="148" t="s">
        <v>10</v>
      </c>
      <c r="D28" s="144">
        <v>0</v>
      </c>
      <c r="E28" s="144">
        <v>0</v>
      </c>
      <c r="F28" s="145">
        <v>0</v>
      </c>
    </row>
    <row r="29" spans="1:6" s="37" customFormat="1" ht="15" customHeight="1" x14ac:dyDescent="0.15">
      <c r="A29" s="40"/>
      <c r="B29" s="43"/>
      <c r="C29" s="148" t="s">
        <v>25</v>
      </c>
      <c r="D29" s="144">
        <v>5</v>
      </c>
      <c r="E29" s="144">
        <v>15</v>
      </c>
      <c r="F29" s="145">
        <v>20</v>
      </c>
    </row>
    <row r="30" spans="1:6" s="37" customFormat="1" ht="15" customHeight="1" x14ac:dyDescent="0.15">
      <c r="A30" s="40">
        <v>22</v>
      </c>
      <c r="B30" s="43" t="s">
        <v>37</v>
      </c>
      <c r="C30" s="141" t="s">
        <v>25</v>
      </c>
      <c r="D30" s="144">
        <v>6</v>
      </c>
      <c r="E30" s="144">
        <v>13</v>
      </c>
      <c r="F30" s="145">
        <v>19</v>
      </c>
    </row>
    <row r="31" spans="1:6" s="37" customFormat="1" ht="15" customHeight="1" x14ac:dyDescent="0.15">
      <c r="A31" s="40">
        <v>23</v>
      </c>
      <c r="B31" s="43" t="s">
        <v>38</v>
      </c>
      <c r="C31" s="141" t="s">
        <v>10</v>
      </c>
      <c r="D31" s="144">
        <v>16</v>
      </c>
      <c r="E31" s="144">
        <v>20</v>
      </c>
      <c r="F31" s="145">
        <v>36</v>
      </c>
    </row>
    <row r="32" spans="1:6" s="37" customFormat="1" ht="15" customHeight="1" x14ac:dyDescent="0.15">
      <c r="A32" s="40">
        <v>24</v>
      </c>
      <c r="B32" s="43" t="s">
        <v>39</v>
      </c>
      <c r="C32" s="141" t="s">
        <v>17</v>
      </c>
      <c r="D32" s="144">
        <v>7</v>
      </c>
      <c r="E32" s="144">
        <v>14</v>
      </c>
      <c r="F32" s="145">
        <v>21</v>
      </c>
    </row>
    <row r="33" spans="1:6" s="37" customFormat="1" ht="15" customHeight="1" x14ac:dyDescent="0.15">
      <c r="A33" s="40">
        <v>25</v>
      </c>
      <c r="B33" s="43" t="s">
        <v>40</v>
      </c>
      <c r="C33" s="141" t="s">
        <v>21</v>
      </c>
      <c r="D33" s="144">
        <v>10</v>
      </c>
      <c r="E33" s="144">
        <v>17</v>
      </c>
      <c r="F33" s="145">
        <v>27</v>
      </c>
    </row>
    <row r="34" spans="1:6" s="37" customFormat="1" ht="15" customHeight="1" x14ac:dyDescent="0.15">
      <c r="A34" s="40">
        <v>26</v>
      </c>
      <c r="B34" s="49" t="s">
        <v>41</v>
      </c>
      <c r="C34" s="141" t="s">
        <v>15</v>
      </c>
      <c r="D34" s="144">
        <v>9</v>
      </c>
      <c r="E34" s="144">
        <v>9</v>
      </c>
      <c r="F34" s="145">
        <v>18</v>
      </c>
    </row>
    <row r="35" spans="1:6" s="37" customFormat="1" ht="15" customHeight="1" x14ac:dyDescent="0.15">
      <c r="A35" s="40">
        <v>27</v>
      </c>
      <c r="B35" s="49" t="s">
        <v>42</v>
      </c>
      <c r="C35" s="141" t="s">
        <v>10</v>
      </c>
      <c r="D35" s="144">
        <v>2</v>
      </c>
      <c r="E35" s="144">
        <v>8</v>
      </c>
      <c r="F35" s="145">
        <v>10</v>
      </c>
    </row>
    <row r="36" spans="1:6" s="37" customFormat="1" ht="15" customHeight="1" x14ac:dyDescent="0.15">
      <c r="A36" s="40">
        <v>28</v>
      </c>
      <c r="B36" s="49" t="s">
        <v>43</v>
      </c>
      <c r="C36" s="141" t="s">
        <v>11</v>
      </c>
      <c r="D36" s="144">
        <v>20</v>
      </c>
      <c r="E36" s="144">
        <v>21</v>
      </c>
      <c r="F36" s="145">
        <v>41</v>
      </c>
    </row>
    <row r="37" spans="1:6" s="37" customFormat="1" ht="15" customHeight="1" x14ac:dyDescent="0.15">
      <c r="A37" s="40">
        <v>29</v>
      </c>
      <c r="B37" s="49" t="s">
        <v>44</v>
      </c>
      <c r="C37" s="141" t="s">
        <v>11</v>
      </c>
      <c r="D37" s="144">
        <v>5</v>
      </c>
      <c r="E37" s="144">
        <v>5</v>
      </c>
      <c r="F37" s="145">
        <v>10</v>
      </c>
    </row>
    <row r="38" spans="1:6" s="37" customFormat="1" ht="15" customHeight="1" x14ac:dyDescent="0.15">
      <c r="A38" s="40">
        <v>30</v>
      </c>
      <c r="B38" s="49" t="s">
        <v>45</v>
      </c>
      <c r="C38" s="141" t="s">
        <v>11</v>
      </c>
      <c r="D38" s="144">
        <v>7</v>
      </c>
      <c r="E38" s="144">
        <v>9</v>
      </c>
      <c r="F38" s="145">
        <v>16</v>
      </c>
    </row>
    <row r="39" spans="1:6" s="47" customFormat="1" ht="15" customHeight="1" x14ac:dyDescent="0.15">
      <c r="A39" s="40">
        <v>31</v>
      </c>
      <c r="B39" s="49" t="s">
        <v>46</v>
      </c>
      <c r="C39" s="141" t="s">
        <v>15</v>
      </c>
      <c r="D39" s="146">
        <v>14</v>
      </c>
      <c r="E39" s="146">
        <v>13</v>
      </c>
      <c r="F39" s="147">
        <v>27</v>
      </c>
    </row>
    <row r="40" spans="1:6" s="47" customFormat="1" ht="15" customHeight="1" x14ac:dyDescent="0.15">
      <c r="A40" s="40">
        <v>32</v>
      </c>
      <c r="B40" s="43" t="s">
        <v>47</v>
      </c>
      <c r="C40" s="141" t="s">
        <v>11</v>
      </c>
      <c r="D40" s="146">
        <v>6</v>
      </c>
      <c r="E40" s="146">
        <v>15</v>
      </c>
      <c r="F40" s="147">
        <v>21</v>
      </c>
    </row>
    <row r="41" spans="1:6" s="47" customFormat="1" ht="15" customHeight="1" x14ac:dyDescent="0.15">
      <c r="A41" s="48"/>
      <c r="B41" s="49"/>
      <c r="C41" s="141" t="s">
        <v>15</v>
      </c>
      <c r="D41" s="146">
        <v>0</v>
      </c>
      <c r="E41" s="146">
        <v>1</v>
      </c>
      <c r="F41" s="147">
        <v>1</v>
      </c>
    </row>
    <row r="42" spans="1:6" s="37" customFormat="1" ht="15" customHeight="1" x14ac:dyDescent="0.15">
      <c r="A42" s="40">
        <v>33</v>
      </c>
      <c r="B42" s="43" t="s">
        <v>48</v>
      </c>
      <c r="C42" s="141" t="s">
        <v>11</v>
      </c>
      <c r="D42" s="144">
        <v>3</v>
      </c>
      <c r="E42" s="144">
        <v>7</v>
      </c>
      <c r="F42" s="145">
        <v>10</v>
      </c>
    </row>
    <row r="43" spans="1:6" s="37" customFormat="1" ht="15" customHeight="1" x14ac:dyDescent="0.15">
      <c r="A43" s="40">
        <v>34</v>
      </c>
      <c r="B43" s="43" t="s">
        <v>49</v>
      </c>
      <c r="C43" s="141" t="s">
        <v>11</v>
      </c>
      <c r="D43" s="144">
        <v>4</v>
      </c>
      <c r="E43" s="144">
        <v>4</v>
      </c>
      <c r="F43" s="145">
        <v>8</v>
      </c>
    </row>
    <row r="44" spans="1:6" s="37" customFormat="1" ht="15" customHeight="1" x14ac:dyDescent="0.15">
      <c r="A44" s="40">
        <v>35</v>
      </c>
      <c r="B44" s="43" t="s">
        <v>50</v>
      </c>
      <c r="C44" s="141" t="s">
        <v>10</v>
      </c>
      <c r="D44" s="144">
        <v>1</v>
      </c>
      <c r="E44" s="144">
        <v>3</v>
      </c>
      <c r="F44" s="145">
        <v>4</v>
      </c>
    </row>
    <row r="45" spans="1:6" s="37" customFormat="1" ht="15" customHeight="1" x14ac:dyDescent="0.15">
      <c r="A45" s="40">
        <v>36</v>
      </c>
      <c r="B45" s="43" t="s">
        <v>51</v>
      </c>
      <c r="C45" s="148" t="s">
        <v>13</v>
      </c>
      <c r="D45" s="144">
        <v>16</v>
      </c>
      <c r="E45" s="144">
        <v>12</v>
      </c>
      <c r="F45" s="145">
        <v>28</v>
      </c>
    </row>
    <row r="46" spans="1:6" s="37" customFormat="1" ht="15" customHeight="1" x14ac:dyDescent="0.15">
      <c r="A46" s="40">
        <v>37</v>
      </c>
      <c r="B46" s="43" t="s">
        <v>52</v>
      </c>
      <c r="C46" s="141" t="s">
        <v>25</v>
      </c>
      <c r="D46" s="144">
        <v>0</v>
      </c>
      <c r="E46" s="144">
        <v>6</v>
      </c>
      <c r="F46" s="145">
        <v>6</v>
      </c>
    </row>
    <row r="47" spans="1:6" s="37" customFormat="1" ht="15" customHeight="1" x14ac:dyDescent="0.15">
      <c r="A47" s="40">
        <v>38</v>
      </c>
      <c r="B47" s="43" t="s">
        <v>53</v>
      </c>
      <c r="C47" s="141" t="s">
        <v>21</v>
      </c>
      <c r="D47" s="144">
        <v>3</v>
      </c>
      <c r="E47" s="144">
        <v>4</v>
      </c>
      <c r="F47" s="145">
        <v>7</v>
      </c>
    </row>
    <row r="48" spans="1:6" s="37" customFormat="1" ht="15" customHeight="1" x14ac:dyDescent="0.15">
      <c r="A48" s="40">
        <v>39</v>
      </c>
      <c r="B48" s="43" t="s">
        <v>54</v>
      </c>
      <c r="C48" s="141" t="s">
        <v>21</v>
      </c>
      <c r="D48" s="144">
        <v>5</v>
      </c>
      <c r="E48" s="144">
        <v>9</v>
      </c>
      <c r="F48" s="145">
        <v>14</v>
      </c>
    </row>
    <row r="49" spans="1:6" s="37" customFormat="1" ht="15" customHeight="1" x14ac:dyDescent="0.15">
      <c r="A49" s="40">
        <v>40</v>
      </c>
      <c r="B49" s="43" t="s">
        <v>55</v>
      </c>
      <c r="C49" s="141" t="s">
        <v>21</v>
      </c>
      <c r="D49" s="144">
        <v>1</v>
      </c>
      <c r="E49" s="144">
        <v>2</v>
      </c>
      <c r="F49" s="145">
        <v>3</v>
      </c>
    </row>
    <row r="50" spans="1:6" s="37" customFormat="1" ht="15" customHeight="1" x14ac:dyDescent="0.15">
      <c r="A50" s="40">
        <v>41</v>
      </c>
      <c r="B50" s="43" t="s">
        <v>56</v>
      </c>
      <c r="C50" s="141" t="s">
        <v>17</v>
      </c>
      <c r="D50" s="144">
        <v>3</v>
      </c>
      <c r="E50" s="144">
        <v>0</v>
      </c>
      <c r="F50" s="145">
        <v>3</v>
      </c>
    </row>
    <row r="51" spans="1:6" s="37" customFormat="1" ht="15" customHeight="1" x14ac:dyDescent="0.15">
      <c r="A51" s="40">
        <v>42</v>
      </c>
      <c r="B51" s="43" t="s">
        <v>57</v>
      </c>
      <c r="C51" s="141" t="s">
        <v>17</v>
      </c>
      <c r="D51" s="144">
        <v>0</v>
      </c>
      <c r="E51" s="144">
        <v>0</v>
      </c>
      <c r="F51" s="145">
        <v>0</v>
      </c>
    </row>
    <row r="52" spans="1:6" s="37" customFormat="1" ht="15" customHeight="1" x14ac:dyDescent="0.15">
      <c r="A52" s="40">
        <v>43</v>
      </c>
      <c r="B52" s="43" t="s">
        <v>58</v>
      </c>
      <c r="C52" s="141" t="s">
        <v>17</v>
      </c>
      <c r="D52" s="144">
        <v>5</v>
      </c>
      <c r="E52" s="144">
        <v>7</v>
      </c>
      <c r="F52" s="145">
        <v>12</v>
      </c>
    </row>
    <row r="53" spans="1:6" s="37" customFormat="1" ht="15" customHeight="1" thickBot="1" x14ac:dyDescent="0.2">
      <c r="A53" s="40">
        <v>44</v>
      </c>
      <c r="B53" s="43" t="s">
        <v>59</v>
      </c>
      <c r="C53" s="141" t="s">
        <v>21</v>
      </c>
      <c r="D53" s="144">
        <v>4</v>
      </c>
      <c r="E53" s="144">
        <v>12</v>
      </c>
      <c r="F53" s="145">
        <v>16</v>
      </c>
    </row>
    <row r="54" spans="1:6" s="37" customFormat="1" ht="15" customHeight="1" x14ac:dyDescent="0.15">
      <c r="A54" s="50"/>
      <c r="B54" s="51" t="s">
        <v>60</v>
      </c>
      <c r="C54" s="42"/>
      <c r="D54" s="52">
        <v>641</v>
      </c>
      <c r="E54" s="52">
        <v>851</v>
      </c>
      <c r="F54" s="53">
        <v>1492</v>
      </c>
    </row>
    <row r="55" spans="1:6" s="37" customFormat="1" ht="15" customHeight="1" x14ac:dyDescent="0.15">
      <c r="A55" s="40"/>
      <c r="B55" s="54" t="s">
        <v>61</v>
      </c>
      <c r="C55" s="44"/>
      <c r="D55" s="45">
        <v>26</v>
      </c>
      <c r="E55" s="45">
        <v>50</v>
      </c>
      <c r="F55" s="46">
        <v>76</v>
      </c>
    </row>
    <row r="56" spans="1:6" s="37" customFormat="1" ht="15" customHeight="1" thickBot="1" x14ac:dyDescent="0.2">
      <c r="A56" s="40"/>
      <c r="B56" s="55" t="s">
        <v>62</v>
      </c>
      <c r="C56" s="56"/>
      <c r="D56" s="57">
        <v>19</v>
      </c>
      <c r="E56" s="57">
        <v>16</v>
      </c>
      <c r="F56" s="58">
        <v>35</v>
      </c>
    </row>
    <row r="57" spans="1:6" s="37" customFormat="1" ht="15" customHeight="1" x14ac:dyDescent="0.15">
      <c r="A57" s="40"/>
      <c r="B57" s="54" t="s">
        <v>63</v>
      </c>
      <c r="C57" s="44"/>
      <c r="D57" s="45">
        <v>77</v>
      </c>
      <c r="E57" s="45">
        <v>132</v>
      </c>
      <c r="F57" s="45">
        <v>209</v>
      </c>
    </row>
    <row r="58" spans="1:6" s="37" customFormat="1" ht="15" customHeight="1" x14ac:dyDescent="0.15">
      <c r="A58" s="40"/>
      <c r="B58" s="54" t="s">
        <v>64</v>
      </c>
      <c r="C58" s="44"/>
      <c r="D58" s="45">
        <v>63</v>
      </c>
      <c r="E58" s="45">
        <v>100</v>
      </c>
      <c r="F58" s="45">
        <v>163</v>
      </c>
    </row>
    <row r="59" spans="1:6" s="37" customFormat="1" ht="15" customHeight="1" x14ac:dyDescent="0.15">
      <c r="A59" s="40"/>
      <c r="B59" s="54" t="s">
        <v>65</v>
      </c>
      <c r="C59" s="44"/>
      <c r="D59" s="45">
        <v>157</v>
      </c>
      <c r="E59" s="45">
        <v>187</v>
      </c>
      <c r="F59" s="45">
        <v>344</v>
      </c>
    </row>
    <row r="60" spans="1:6" s="37" customFormat="1" ht="15" customHeight="1" x14ac:dyDescent="0.15">
      <c r="A60" s="40"/>
      <c r="B60" s="54" t="s">
        <v>66</v>
      </c>
      <c r="C60" s="44"/>
      <c r="D60" s="45">
        <v>66</v>
      </c>
      <c r="E60" s="45">
        <v>93</v>
      </c>
      <c r="F60" s="45">
        <v>159</v>
      </c>
    </row>
    <row r="61" spans="1:6" s="37" customFormat="1" ht="15" customHeight="1" x14ac:dyDescent="0.15">
      <c r="A61" s="40"/>
      <c r="B61" s="54" t="s">
        <v>67</v>
      </c>
      <c r="C61" s="44"/>
      <c r="D61" s="45">
        <v>75</v>
      </c>
      <c r="E61" s="45">
        <v>69</v>
      </c>
      <c r="F61" s="45">
        <v>144</v>
      </c>
    </row>
    <row r="62" spans="1:6" s="37" customFormat="1" ht="15" customHeight="1" x14ac:dyDescent="0.15">
      <c r="A62" s="40"/>
      <c r="B62" s="54" t="s">
        <v>68</v>
      </c>
      <c r="C62" s="44"/>
      <c r="D62" s="45">
        <v>199</v>
      </c>
      <c r="E62" s="45">
        <v>243</v>
      </c>
      <c r="F62" s="45">
        <v>442</v>
      </c>
    </row>
    <row r="63" spans="1:6" s="37" customFormat="1" ht="15" customHeight="1" thickBot="1" x14ac:dyDescent="0.2">
      <c r="A63" s="40"/>
      <c r="B63" s="59" t="s">
        <v>69</v>
      </c>
      <c r="C63" s="60"/>
      <c r="D63" s="61">
        <v>49</v>
      </c>
      <c r="E63" s="61">
        <v>93</v>
      </c>
      <c r="F63" s="61">
        <v>142</v>
      </c>
    </row>
    <row r="64" spans="1:6" s="37" customFormat="1" ht="15" customHeight="1" thickTop="1" thickBot="1" x14ac:dyDescent="0.2">
      <c r="A64" s="62"/>
      <c r="B64" s="55" t="s">
        <v>70</v>
      </c>
      <c r="C64" s="56"/>
      <c r="D64" s="57">
        <v>686</v>
      </c>
      <c r="E64" s="57">
        <v>917</v>
      </c>
      <c r="F64" s="57">
        <v>1603</v>
      </c>
    </row>
    <row r="65" spans="1:6" s="37" customFormat="1" x14ac:dyDescent="0.15">
      <c r="A65" s="34"/>
    </row>
    <row r="66" spans="1:6" s="37" customFormat="1" x14ac:dyDescent="0.15">
      <c r="A66" s="34"/>
      <c r="B66" s="63"/>
      <c r="C66" s="63"/>
      <c r="D66" s="63"/>
      <c r="E66" s="63"/>
      <c r="F66" s="63"/>
    </row>
    <row r="67" spans="1:6" s="37" customFormat="1" x14ac:dyDescent="0.15">
      <c r="A67" s="34"/>
      <c r="B67" s="63"/>
      <c r="C67" s="63"/>
      <c r="D67" s="63"/>
      <c r="E67" s="63"/>
      <c r="F67" s="63"/>
    </row>
    <row r="68" spans="1:6" s="37" customFormat="1" x14ac:dyDescent="0.15">
      <c r="A68" s="34"/>
    </row>
    <row r="69" spans="1:6" s="37" customFormat="1" x14ac:dyDescent="0.15">
      <c r="A69" s="34"/>
    </row>
    <row r="70" spans="1:6" s="37" customFormat="1" x14ac:dyDescent="0.15">
      <c r="A70" s="34"/>
    </row>
    <row r="71" spans="1:6" s="37" customFormat="1" x14ac:dyDescent="0.15">
      <c r="A71" s="34"/>
    </row>
    <row r="72" spans="1:6" s="37" customFormat="1" x14ac:dyDescent="0.15">
      <c r="A72" s="34"/>
    </row>
    <row r="73" spans="1:6" s="37" customFormat="1" x14ac:dyDescent="0.15">
      <c r="A73" s="34"/>
    </row>
    <row r="74" spans="1:6" s="37" customFormat="1" x14ac:dyDescent="0.15">
      <c r="A74" s="34"/>
    </row>
    <row r="75" spans="1:6" s="37" customFormat="1" x14ac:dyDescent="0.15">
      <c r="A75" s="34"/>
    </row>
    <row r="76" spans="1:6" s="37" customFormat="1" x14ac:dyDescent="0.15">
      <c r="A76" s="34"/>
    </row>
    <row r="77" spans="1:6" s="37" customFormat="1" x14ac:dyDescent="0.15">
      <c r="A77" s="34"/>
    </row>
    <row r="78" spans="1:6" s="37" customFormat="1" x14ac:dyDescent="0.15">
      <c r="A78" s="34"/>
    </row>
    <row r="79" spans="1:6" s="37" customFormat="1" x14ac:dyDescent="0.15">
      <c r="A79" s="34"/>
    </row>
    <row r="80" spans="1:6" s="37" customFormat="1" x14ac:dyDescent="0.15">
      <c r="A80" s="34"/>
    </row>
  </sheetData>
  <mergeCells count="5">
    <mergeCell ref="B1:F1"/>
    <mergeCell ref="A3:A4"/>
    <mergeCell ref="B3:B4"/>
    <mergeCell ref="C3:C4"/>
    <mergeCell ref="D3:F3"/>
  </mergeCells>
  <phoneticPr fontId="3"/>
  <printOptions horizontalCentered="1"/>
  <pageMargins left="0.78740157480314965" right="0.78740157480314965" top="0.39370078740157483" bottom="0.39370078740157483" header="0.51181102362204722" footer="0.51181102362204722"/>
  <pageSetup paperSize="9" scale="7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選挙人名簿登録者数</vt:lpstr>
      <vt:lpstr>県議会議員選挙区別</vt:lpstr>
      <vt:lpstr>在外選挙人名簿登録者数</vt:lpstr>
      <vt:lpstr>県議会議員選挙区別!Print_Area</vt:lpstr>
      <vt:lpstr>在外選挙人名簿登録者数!Print_Area</vt:lpstr>
      <vt:lpstr>選挙人名簿登録者数!Print_Area</vt:lpstr>
      <vt:lpstr>県議会議員選挙区別!Print_Titles</vt:lpstr>
      <vt:lpstr>在外選挙人名簿登録者数!Print_Titles</vt:lpstr>
      <vt:lpstr>選挙人名簿登録者数!Print_Titles</vt:lpstr>
    </vt:vector>
  </TitlesOfParts>
  <Company>茨城県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茨城県選管</dc:creator>
  <cp:lastModifiedBy>政策企画部情報システム課</cp:lastModifiedBy>
  <cp:lastPrinted>2022-06-21T06:02:02Z</cp:lastPrinted>
  <dcterms:created xsi:type="dcterms:W3CDTF">2022-06-21T02:53:28Z</dcterms:created>
  <dcterms:modified xsi:type="dcterms:W3CDTF">2022-07-09T08:03:44Z</dcterms:modified>
</cp:coreProperties>
</file>