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20"/>
  </bookViews>
  <sheets>
    <sheet name="説明※最初にお読みください。" sheetId="16" r:id="rId1"/>
    <sheet name="入力用オラブリス" sheetId="4" r:id="rId2"/>
    <sheet name="入力例 (オラブリス)" sheetId="14" r:id="rId3"/>
    <sheet name="印刷用オラブリス" sheetId="3" r:id="rId4"/>
    <sheet name="入力用ミラノール" sheetId="2" r:id="rId5"/>
    <sheet name="入力例（ミラノール）" sheetId="13" r:id="rId6"/>
    <sheet name="印刷用ミラノール" sheetId="1" r:id="rId7"/>
    <sheet name="計算用①" sheetId="9" state="hidden" r:id="rId8"/>
    <sheet name="計算用②" sheetId="10" state="hidden" r:id="rId9"/>
    <sheet name="計算用③" sheetId="11" state="hidden" r:id="rId10"/>
    <sheet name="計算用④" sheetId="12" state="hidden" r:id="rId11"/>
    <sheet name="計算用⑤" sheetId="8" state="hidden" r:id="rId12"/>
    <sheet name="計算用⑥" sheetId="5" state="hidden" r:id="rId13"/>
    <sheet name="計算用⑦" sheetId="7" state="hidden" r:id="rId14"/>
    <sheet name="計算用⑧" sheetId="6" state="hidden" r:id="rId15"/>
  </sheets>
  <definedNames>
    <definedName name="_xlnm.Print_Area" localSheetId="3">印刷用オラブリス!$A$1:$M$29</definedName>
    <definedName name="_xlnm.Print_Area" localSheetId="6">印刷用ミラノール!$A$1:$M$29</definedName>
    <definedName name="_xlnm.Print_Area" localSheetId="0">説明※最初にお読みください。!$A$1:$D$33</definedName>
  </definedNames>
  <calcPr calcId="152511"/>
</workbook>
</file>

<file path=xl/calcChain.xml><?xml version="1.0" encoding="utf-8"?>
<calcChain xmlns="http://schemas.openxmlformats.org/spreadsheetml/2006/main">
  <c r="B15" i="4" l="1"/>
  <c r="I11" i="3" l="1"/>
  <c r="L3" i="3"/>
  <c r="J3" i="3"/>
  <c r="H3" i="3"/>
  <c r="E8" i="3" l="1"/>
  <c r="E7" i="3"/>
  <c r="E6" i="3"/>
  <c r="E5" i="3"/>
  <c r="B15" i="2" l="1"/>
  <c r="I15" i="2" s="1"/>
  <c r="L3" i="1"/>
  <c r="J3" i="1"/>
  <c r="H3" i="1"/>
  <c r="B21" i="4" l="1"/>
  <c r="J15" i="4"/>
  <c r="I15" i="4"/>
  <c r="J15" i="2"/>
  <c r="B21" i="2"/>
  <c r="B10" i="3"/>
  <c r="D11" i="3" l="1"/>
  <c r="D11" i="1"/>
  <c r="G11" i="3" l="1"/>
  <c r="B11" i="3"/>
  <c r="G11" i="1" l="1"/>
  <c r="B11" i="1"/>
  <c r="B10" i="1"/>
  <c r="E8" i="1" l="1"/>
  <c r="E7" i="1"/>
  <c r="E6" i="1"/>
  <c r="E5" i="1"/>
  <c r="B19" i="3" l="1"/>
  <c r="B19" i="1" l="1"/>
  <c r="B13" i="3" l="1"/>
  <c r="L15" i="4" l="1"/>
  <c r="N15" i="4" s="1"/>
  <c r="B19" i="4" s="1"/>
  <c r="B13" i="1"/>
  <c r="L15" i="2"/>
  <c r="N15" i="2" s="1"/>
  <c r="B19" i="2" s="1"/>
  <c r="I13" i="3" l="1"/>
  <c r="I13" i="1"/>
</calcChain>
</file>

<file path=xl/sharedStrings.xml><?xml version="1.0" encoding="utf-8"?>
<sst xmlns="http://schemas.openxmlformats.org/spreadsheetml/2006/main" count="395" uniqueCount="207">
  <si>
    <t>施設名</t>
    <rPh sb="0" eb="2">
      <t>シセツ</t>
    </rPh>
    <rPh sb="2" eb="3">
      <t>メイ</t>
    </rPh>
    <phoneticPr fontId="1"/>
  </si>
  <si>
    <t>実施期間</t>
    <rPh sb="0" eb="2">
      <t>ジッシ</t>
    </rPh>
    <rPh sb="2" eb="4">
      <t>キカン</t>
    </rPh>
    <phoneticPr fontId="1"/>
  </si>
  <si>
    <t>フッ化物洗口剤名称</t>
    <rPh sb="2" eb="3">
      <t>カ</t>
    </rPh>
    <rPh sb="3" eb="4">
      <t>ブツ</t>
    </rPh>
    <rPh sb="4" eb="6">
      <t>センコウ</t>
    </rPh>
    <rPh sb="6" eb="7">
      <t>ザイ</t>
    </rPh>
    <rPh sb="7" eb="9">
      <t>メイショウ</t>
    </rPh>
    <phoneticPr fontId="1"/>
  </si>
  <si>
    <t>フッ化物洗口剤必要量</t>
    <rPh sb="2" eb="3">
      <t>カ</t>
    </rPh>
    <rPh sb="3" eb="4">
      <t>ブツ</t>
    </rPh>
    <rPh sb="4" eb="6">
      <t>センコウ</t>
    </rPh>
    <rPh sb="6" eb="7">
      <t>ザイ</t>
    </rPh>
    <rPh sb="7" eb="9">
      <t>ヒツヨウ</t>
    </rPh>
    <rPh sb="9" eb="10">
      <t>リョウ</t>
    </rPh>
    <phoneticPr fontId="1"/>
  </si>
  <si>
    <t>フッ化物洗口液濃度</t>
    <rPh sb="3" eb="4">
      <t>ブツ</t>
    </rPh>
    <rPh sb="4" eb="7">
      <t>センコウエキ</t>
    </rPh>
    <rPh sb="7" eb="9">
      <t>ノウド</t>
    </rPh>
    <phoneticPr fontId="1"/>
  </si>
  <si>
    <t>フッ化物洗口液の量</t>
    <rPh sb="2" eb="3">
      <t>カ</t>
    </rPh>
    <rPh sb="3" eb="4">
      <t>ブツ</t>
    </rPh>
    <rPh sb="4" eb="6">
      <t>センコウ</t>
    </rPh>
    <rPh sb="6" eb="7">
      <t>エキ</t>
    </rPh>
    <rPh sb="8" eb="9">
      <t>リョウ</t>
    </rPh>
    <phoneticPr fontId="1"/>
  </si>
  <si>
    <t>１回あたりの洗口時間</t>
    <rPh sb="1" eb="2">
      <t>カイ</t>
    </rPh>
    <rPh sb="6" eb="8">
      <t>センコウ</t>
    </rPh>
    <rPh sb="8" eb="10">
      <t>ジカン</t>
    </rPh>
    <phoneticPr fontId="1"/>
  </si>
  <si>
    <t>留意事項</t>
    <rPh sb="0" eb="2">
      <t>リュウイ</t>
    </rPh>
    <rPh sb="2" eb="4">
      <t>ジコウ</t>
    </rPh>
    <phoneticPr fontId="1"/>
  </si>
  <si>
    <t>歯科医院名</t>
    <rPh sb="0" eb="2">
      <t>シカ</t>
    </rPh>
    <rPh sb="2" eb="4">
      <t>イイン</t>
    </rPh>
    <rPh sb="4" eb="5">
      <t>メイ</t>
    </rPh>
    <phoneticPr fontId="1"/>
  </si>
  <si>
    <t>歯科医師名</t>
    <rPh sb="0" eb="2">
      <t>シカ</t>
    </rPh>
    <rPh sb="2" eb="4">
      <t>イシ</t>
    </rPh>
    <rPh sb="4" eb="5">
      <t>メイ</t>
    </rPh>
    <phoneticPr fontId="1"/>
  </si>
  <si>
    <t>年</t>
    <rPh sb="0" eb="1">
      <t>ネン</t>
    </rPh>
    <phoneticPr fontId="1"/>
  </si>
  <si>
    <t>月　</t>
    <rPh sb="0" eb="1">
      <t>ガツ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</si>
  <si>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</si>
  <si>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</si>
  <si>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から</t>
    <phoneticPr fontId="1"/>
  </si>
  <si>
    <t>×</t>
    <phoneticPr fontId="1"/>
  </si>
  <si>
    <t>（クラス数）</t>
    <rPh sb="4" eb="5">
      <t>スウ</t>
    </rPh>
    <phoneticPr fontId="1"/>
  </si>
  <si>
    <t>×</t>
    <phoneticPr fontId="1"/>
  </si>
  <si>
    <t>=</t>
    <phoneticPr fontId="1"/>
  </si>
  <si>
    <t>（包）</t>
    <rPh sb="1" eb="2">
      <t>ホウ</t>
    </rPh>
    <phoneticPr fontId="1"/>
  </si>
  <si>
    <t>（箱）</t>
    <rPh sb="1" eb="2">
      <t>ハコ</t>
    </rPh>
    <phoneticPr fontId="1"/>
  </si>
  <si>
    <t>250ppm</t>
    <phoneticPr fontId="1"/>
  </si>
  <si>
    <t>1回1人5ml</t>
    <rPh sb="1" eb="2">
      <t>カイ</t>
    </rPh>
    <rPh sb="3" eb="4">
      <t>ヒト</t>
    </rPh>
    <phoneticPr fontId="1"/>
  </si>
  <si>
    <t>洗口頻度</t>
    <rPh sb="0" eb="2">
      <t>センコウ</t>
    </rPh>
    <rPh sb="2" eb="4">
      <t>ヒンド</t>
    </rPh>
    <phoneticPr fontId="1"/>
  </si>
  <si>
    <t>週５回</t>
    <rPh sb="0" eb="1">
      <t>シュウ</t>
    </rPh>
    <rPh sb="2" eb="3">
      <t>カイ</t>
    </rPh>
    <phoneticPr fontId="1"/>
  </si>
  <si>
    <t>1分間</t>
    <rPh sb="1" eb="3">
      <t>フンカン</t>
    </rPh>
    <phoneticPr fontId="1"/>
  </si>
  <si>
    <t>ミラノール顆粒11%（1g分包）</t>
    <phoneticPr fontId="1"/>
  </si>
  <si>
    <t>オラブリス洗口用顆粒11%（1.5g分包）</t>
    <phoneticPr fontId="1"/>
  </si>
  <si>
    <t>1包と水道水200ml</t>
  </si>
  <si>
    <t>2包と水道水400ml</t>
  </si>
  <si>
    <t>2包と水道水400ml</t>
    <phoneticPr fontId="1"/>
  </si>
  <si>
    <t>3包と水道水600ml</t>
  </si>
  <si>
    <t>3包と水道水600ml</t>
    <phoneticPr fontId="1"/>
  </si>
  <si>
    <t>1包と水道水300ml</t>
  </si>
  <si>
    <t>1包と水道水300ml</t>
    <phoneticPr fontId="1"/>
  </si>
  <si>
    <t>1包と水道水300ml</t>
    <phoneticPr fontId="1"/>
  </si>
  <si>
    <t>2包と水道水600ml</t>
  </si>
  <si>
    <t>2包と水道水600ml</t>
    <phoneticPr fontId="1"/>
  </si>
  <si>
    <t>90包入りを　１箱</t>
    <rPh sb="2" eb="3">
      <t>ホウ</t>
    </rPh>
    <rPh sb="3" eb="4">
      <t>イ</t>
    </rPh>
    <rPh sb="8" eb="9">
      <t>ハコ</t>
    </rPh>
    <phoneticPr fontId="1"/>
  </si>
  <si>
    <t>180包入りを　１箱</t>
    <rPh sb="3" eb="4">
      <t>ホウ</t>
    </rPh>
    <rPh sb="4" eb="5">
      <t>イ</t>
    </rPh>
    <rPh sb="9" eb="10">
      <t>ハコ</t>
    </rPh>
    <phoneticPr fontId="1"/>
  </si>
  <si>
    <t>90包入りを　１箱　180包入りを　１箱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</si>
  <si>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２箱</t>
    <rPh sb="3" eb="4">
      <t>ホウ</t>
    </rPh>
    <rPh sb="4" eb="5">
      <t>イ</t>
    </rPh>
    <rPh sb="9" eb="10">
      <t>ハコ</t>
    </rPh>
    <phoneticPr fontId="1"/>
  </si>
  <si>
    <t>90包入りを　１箱　180包入りを　２箱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</si>
  <si>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３箱</t>
    <rPh sb="3" eb="4">
      <t>ホウ</t>
    </rPh>
    <rPh sb="4" eb="5">
      <t>イ</t>
    </rPh>
    <rPh sb="9" eb="10">
      <t>ハコ</t>
    </rPh>
    <phoneticPr fontId="1"/>
  </si>
  <si>
    <t>90包入りを　１箱　180包入りを　３箱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</si>
  <si>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４箱</t>
    <rPh sb="3" eb="4">
      <t>ホウ</t>
    </rPh>
    <rPh sb="4" eb="5">
      <t>イ</t>
    </rPh>
    <rPh sb="9" eb="10">
      <t>ハコ</t>
    </rPh>
    <phoneticPr fontId="1"/>
  </si>
  <si>
    <t>90包入りを　１箱　180包入りを　４箱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</si>
  <si>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５箱</t>
    <rPh sb="3" eb="4">
      <t>ホウ</t>
    </rPh>
    <rPh sb="4" eb="5">
      <t>イ</t>
    </rPh>
    <rPh sb="9" eb="10">
      <t>ハコ</t>
    </rPh>
    <phoneticPr fontId="1"/>
  </si>
  <si>
    <t>90包入りを　１箱　180包入りを　５箱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</si>
  <si>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６箱</t>
    <rPh sb="3" eb="4">
      <t>ホウ</t>
    </rPh>
    <rPh sb="4" eb="5">
      <t>イ</t>
    </rPh>
    <rPh sb="9" eb="10">
      <t>ハコ</t>
    </rPh>
    <phoneticPr fontId="1"/>
  </si>
  <si>
    <t>90包入りを　１箱　180包入りを　６箱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</si>
  <si>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７箱</t>
    <rPh sb="3" eb="4">
      <t>ホウ</t>
    </rPh>
    <rPh sb="4" eb="5">
      <t>イ</t>
    </rPh>
    <rPh sb="9" eb="10">
      <t>ハコ</t>
    </rPh>
    <phoneticPr fontId="1"/>
  </si>
  <si>
    <t>90包入りを　１箱　180包入りを　７箱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</si>
  <si>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８箱</t>
    <rPh sb="3" eb="4">
      <t>ホウ</t>
    </rPh>
    <rPh sb="4" eb="5">
      <t>イ</t>
    </rPh>
    <rPh sb="9" eb="10">
      <t>ハコ</t>
    </rPh>
    <phoneticPr fontId="1"/>
  </si>
  <si>
    <t>90包入りを　１箱　180包入りを　８箱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</si>
  <si>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９箱</t>
    <rPh sb="3" eb="4">
      <t>ホウ</t>
    </rPh>
    <rPh sb="4" eb="5">
      <t>イ</t>
    </rPh>
    <rPh sb="9" eb="10">
      <t>ハコ</t>
    </rPh>
    <phoneticPr fontId="1"/>
  </si>
  <si>
    <t>90包入りを　１箱　180包入りを　９箱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</si>
  <si>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180包入りを　10箱</t>
    <rPh sb="3" eb="4">
      <t>ホウ</t>
    </rPh>
    <rPh sb="4" eb="5">
      <t>イ</t>
    </rPh>
    <rPh sb="10" eb="11">
      <t>ハコ</t>
    </rPh>
    <phoneticPr fontId="1"/>
  </si>
  <si>
    <t>60包入りを　１箱</t>
    <rPh sb="2" eb="3">
      <t>ホウ</t>
    </rPh>
    <rPh sb="3" eb="4">
      <t>イ</t>
    </rPh>
    <rPh sb="8" eb="9">
      <t>ハコ</t>
    </rPh>
    <phoneticPr fontId="1"/>
  </si>
  <si>
    <t>120包入りを　１箱</t>
    <rPh sb="3" eb="4">
      <t>ホウ</t>
    </rPh>
    <rPh sb="4" eb="5">
      <t>イ</t>
    </rPh>
    <rPh sb="9" eb="10">
      <t>ハコ</t>
    </rPh>
    <phoneticPr fontId="1"/>
  </si>
  <si>
    <t>60包入りを　１箱　120包入りを　１箱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</si>
  <si>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２箱</t>
    <rPh sb="3" eb="4">
      <t>ホウ</t>
    </rPh>
    <rPh sb="4" eb="5">
      <t>イ</t>
    </rPh>
    <rPh sb="9" eb="10">
      <t>ハコ</t>
    </rPh>
    <phoneticPr fontId="1"/>
  </si>
  <si>
    <t>60包入りを　１箱　120包入りを　２箱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</si>
  <si>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３箱</t>
    <rPh sb="3" eb="4">
      <t>ホウ</t>
    </rPh>
    <rPh sb="4" eb="5">
      <t>イ</t>
    </rPh>
    <rPh sb="9" eb="10">
      <t>ハコ</t>
    </rPh>
    <phoneticPr fontId="1"/>
  </si>
  <si>
    <t>60包入りを　１箱　120包入りを　３箱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</si>
  <si>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４箱</t>
    <rPh sb="3" eb="4">
      <t>ホウ</t>
    </rPh>
    <rPh sb="4" eb="5">
      <t>イ</t>
    </rPh>
    <rPh sb="9" eb="10">
      <t>ハコ</t>
    </rPh>
    <phoneticPr fontId="1"/>
  </si>
  <si>
    <t>60包入りを　１箱　120包入りを　４箱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</si>
  <si>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５箱</t>
    <rPh sb="3" eb="4">
      <t>ホウ</t>
    </rPh>
    <rPh sb="4" eb="5">
      <t>イ</t>
    </rPh>
    <rPh sb="9" eb="10">
      <t>ハコ</t>
    </rPh>
    <phoneticPr fontId="1"/>
  </si>
  <si>
    <t>60包入りを　１箱　120包入りを　５箱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</si>
  <si>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６箱</t>
    <rPh sb="3" eb="4">
      <t>ホウ</t>
    </rPh>
    <rPh sb="4" eb="5">
      <t>イ</t>
    </rPh>
    <rPh sb="9" eb="10">
      <t>ハコ</t>
    </rPh>
    <phoneticPr fontId="1"/>
  </si>
  <si>
    <t>60包入りを　１箱　120包入りを　６箱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</si>
  <si>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７箱</t>
    <rPh sb="3" eb="4">
      <t>ホウ</t>
    </rPh>
    <rPh sb="4" eb="5">
      <t>イ</t>
    </rPh>
    <rPh sb="9" eb="10">
      <t>ハコ</t>
    </rPh>
    <phoneticPr fontId="1"/>
  </si>
  <si>
    <t>60包入りを　１箱　120包入りを　７箱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</si>
  <si>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８箱</t>
    <rPh sb="3" eb="4">
      <t>ホウ</t>
    </rPh>
    <rPh sb="4" eb="5">
      <t>イ</t>
    </rPh>
    <rPh sb="9" eb="10">
      <t>ハコ</t>
    </rPh>
    <phoneticPr fontId="1"/>
  </si>
  <si>
    <t>60包入りを　１箱　120包入りを　８箱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</si>
  <si>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９箱</t>
    <rPh sb="3" eb="4">
      <t>ホウ</t>
    </rPh>
    <rPh sb="4" eb="5">
      <t>イ</t>
    </rPh>
    <rPh sb="9" eb="10">
      <t>ハコ</t>
    </rPh>
    <phoneticPr fontId="1"/>
  </si>
  <si>
    <t>60包入りを　１箱　120包入りを　９箱</t>
    <rPh sb="2" eb="3">
      <t>ホウ</t>
    </rPh>
    <rPh sb="3" eb="4">
      <t>イ</t>
    </rPh>
    <rPh sb="8" eb="9">
      <t>ハコ</t>
    </rPh>
    <rPh sb="13" eb="15">
      <t>ホウイ</t>
    </rPh>
    <rPh sb="19" eb="20">
      <t>ハコ</t>
    </rPh>
    <phoneticPr fontId="1"/>
  </si>
  <si>
    <t>120包入りを　10箱</t>
    <rPh sb="3" eb="4">
      <t>ホウ</t>
    </rPh>
    <rPh sb="4" eb="5">
      <t>イ</t>
    </rPh>
    <rPh sb="10" eb="11">
      <t>ハコ</t>
    </rPh>
    <phoneticPr fontId="1"/>
  </si>
  <si>
    <t>　クラスごとに洗口ボトルを準備し、各ボトルにフッ化物洗口剤ミラノール顆粒11%（1g分包）を</t>
    <rPh sb="7" eb="9">
      <t>センコウ</t>
    </rPh>
    <rPh sb="13" eb="15">
      <t>ジュンビ</t>
    </rPh>
    <rPh sb="17" eb="18">
      <t>カク</t>
    </rPh>
    <rPh sb="24" eb="25">
      <t>カ</t>
    </rPh>
    <rPh sb="25" eb="26">
      <t>ブツ</t>
    </rPh>
    <rPh sb="26" eb="28">
      <t>センコウ</t>
    </rPh>
    <rPh sb="28" eb="29">
      <t>ザイ</t>
    </rPh>
    <phoneticPr fontId="1"/>
  </si>
  <si>
    <t>施設名</t>
    <rPh sb="0" eb="3">
      <t>シセツメイ</t>
    </rPh>
    <phoneticPr fontId="1"/>
  </si>
  <si>
    <t>実施期間</t>
    <rPh sb="0" eb="4">
      <t>ジッシキカン</t>
    </rPh>
    <phoneticPr fontId="1"/>
  </si>
  <si>
    <t>歯科医院連絡先</t>
    <rPh sb="0" eb="4">
      <t>シカイイン</t>
    </rPh>
    <rPh sb="4" eb="7">
      <t>レンラクサキ</t>
    </rPh>
    <phoneticPr fontId="1"/>
  </si>
  <si>
    <t>日（指示書作成日）</t>
    <rPh sb="0" eb="1">
      <t>ヒ</t>
    </rPh>
    <rPh sb="2" eb="5">
      <t>シジショ</t>
    </rPh>
    <rPh sb="5" eb="8">
      <t>サクセイビ</t>
    </rPh>
    <phoneticPr fontId="1"/>
  </si>
  <si>
    <t>歯科医院住所</t>
    <rPh sb="0" eb="2">
      <t>シカ</t>
    </rPh>
    <rPh sb="2" eb="4">
      <t>イイン</t>
    </rPh>
    <rPh sb="4" eb="6">
      <t>ジュウショ</t>
    </rPh>
    <phoneticPr fontId="1"/>
  </si>
  <si>
    <t>年（西暦）</t>
    <rPh sb="0" eb="1">
      <t>ネン</t>
    </rPh>
    <rPh sb="2" eb="4">
      <t>セイレキ</t>
    </rPh>
    <phoneticPr fontId="1"/>
  </si>
  <si>
    <t>（西暦）</t>
    <rPh sb="1" eb="3">
      <t>セイレキ</t>
    </rPh>
    <phoneticPr fontId="1"/>
  </si>
  <si>
    <t>（洗口実施者数）</t>
    <rPh sb="1" eb="7">
      <t>センコウジッシシャスウ</t>
    </rPh>
    <phoneticPr fontId="1"/>
  </si>
  <si>
    <t>（1回に必要な包数）</t>
    <rPh sb="2" eb="3">
      <t>カイ</t>
    </rPh>
    <rPh sb="4" eb="6">
      <t>ヒツヨウ</t>
    </rPh>
    <rPh sb="7" eb="8">
      <t>ホウ</t>
    </rPh>
    <rPh sb="8" eb="9">
      <t>スウ</t>
    </rPh>
    <phoneticPr fontId="1"/>
  </si>
  <si>
    <t>（指示書作成日）</t>
    <rPh sb="1" eb="4">
      <t>シジショ</t>
    </rPh>
    <rPh sb="4" eb="7">
      <t>サクセイビ</t>
    </rPh>
    <phoneticPr fontId="1"/>
  </si>
  <si>
    <t xml:space="preserve"> </t>
    <phoneticPr fontId="1"/>
  </si>
  <si>
    <t>から</t>
  </si>
  <si>
    <t>×</t>
  </si>
  <si>
    <t>=</t>
  </si>
  <si>
    <t>水戸市笠原町９７８番６</t>
    <rPh sb="0" eb="3">
      <t>ミトシ</t>
    </rPh>
    <rPh sb="3" eb="6">
      <t>カサハラチョウ</t>
    </rPh>
    <rPh sb="9" eb="10">
      <t>バン</t>
    </rPh>
    <phoneticPr fontId="1"/>
  </si>
  <si>
    <t>県庁歯科医院</t>
    <rPh sb="0" eb="6">
      <t>ケンチョウシカイイン</t>
    </rPh>
    <phoneticPr fontId="1"/>
  </si>
  <si>
    <t>県庁　花子</t>
    <rPh sb="0" eb="2">
      <t>ケンチョウ</t>
    </rPh>
    <rPh sb="3" eb="5">
      <t>ハナコ</t>
    </rPh>
    <phoneticPr fontId="1"/>
  </si>
  <si>
    <t>○○○－○○○－○○○○</t>
    <phoneticPr fontId="1"/>
  </si>
  <si>
    <t>60包入りを　１箱　120包入りを　１０箱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</si>
  <si>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11箱</t>
    <rPh sb="3" eb="4">
      <t>ホウ</t>
    </rPh>
    <rPh sb="4" eb="5">
      <t>イ</t>
    </rPh>
    <rPh sb="10" eb="11">
      <t>ハコ</t>
    </rPh>
    <phoneticPr fontId="1"/>
  </si>
  <si>
    <t>60包入りを　１箱　120包入りを　１１箱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</si>
  <si>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12箱</t>
    <rPh sb="3" eb="4">
      <t>ホウ</t>
    </rPh>
    <rPh sb="4" eb="5">
      <t>イ</t>
    </rPh>
    <rPh sb="10" eb="11">
      <t>ハコ</t>
    </rPh>
    <phoneticPr fontId="1"/>
  </si>
  <si>
    <t>60包入りを　１箱　120包入りを　１２箱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</si>
  <si>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2包と水道水600ml</t>
    <phoneticPr fontId="1"/>
  </si>
  <si>
    <t>120包入りを　9箱　</t>
    <rPh sb="3" eb="5">
      <t>ホウイ</t>
    </rPh>
    <rPh sb="9" eb="10">
      <t>ハコ</t>
    </rPh>
    <phoneticPr fontId="1"/>
  </si>
  <si>
    <t>　また、洗口後30分間は口をゆすいだり、飲食をさせないよう指導してください。</t>
  </si>
  <si>
    <t>県庁ひまわり保育園</t>
    <rPh sb="0" eb="2">
      <t>ケンチョウ</t>
    </rPh>
    <rPh sb="6" eb="9">
      <t>ホイクエン</t>
    </rPh>
    <phoneticPr fontId="1"/>
  </si>
  <si>
    <t>　月曜日から金曜日まで毎日、園児に対し、１回5mlのフッ化物洗口液を用いて、１分間洗口</t>
    <rPh sb="1" eb="4">
      <t>ゲツヨウビ</t>
    </rPh>
    <rPh sb="6" eb="9">
      <t>キンヨウビ</t>
    </rPh>
    <rPh sb="11" eb="13">
      <t>マイニチ</t>
    </rPh>
    <rPh sb="14" eb="16">
      <t>エンジ</t>
    </rPh>
    <rPh sb="17" eb="18">
      <t>タイ</t>
    </rPh>
    <rPh sb="21" eb="22">
      <t>カイ</t>
    </rPh>
    <rPh sb="28" eb="29">
      <t>カ</t>
    </rPh>
    <rPh sb="29" eb="30">
      <t>ブツ</t>
    </rPh>
    <rPh sb="30" eb="32">
      <t>センコウ</t>
    </rPh>
    <rPh sb="32" eb="33">
      <t>エキ</t>
    </rPh>
    <rPh sb="34" eb="35">
      <t>モチ</t>
    </rPh>
    <rPh sb="39" eb="41">
      <t>フンカン</t>
    </rPh>
    <rPh sb="41" eb="43">
      <t>センコウ</t>
    </rPh>
    <phoneticPr fontId="1"/>
  </si>
  <si>
    <t>　
  月曜日から金曜日まで毎日、園児に対し、１回5mlのフッ化物洗口液を用いて、1分間洗口
　</t>
    <rPh sb="4" eb="7">
      <t>ゲツヨウビ</t>
    </rPh>
    <rPh sb="9" eb="12">
      <t>キンヨウビ</t>
    </rPh>
    <rPh sb="14" eb="16">
      <t>マイニチ</t>
    </rPh>
    <rPh sb="17" eb="19">
      <t>エンジ</t>
    </rPh>
    <rPh sb="20" eb="21">
      <t>タイ</t>
    </rPh>
    <rPh sb="24" eb="25">
      <t>カイ</t>
    </rPh>
    <rPh sb="31" eb="32">
      <t>カ</t>
    </rPh>
    <rPh sb="32" eb="33">
      <t>ブツ</t>
    </rPh>
    <rPh sb="33" eb="35">
      <t>センコウ</t>
    </rPh>
    <rPh sb="35" eb="36">
      <t>エキ</t>
    </rPh>
    <rPh sb="37" eb="38">
      <t>モチ</t>
    </rPh>
    <rPh sb="42" eb="44">
      <t>プンカン</t>
    </rPh>
    <rPh sb="44" eb="46">
      <t>センコウ</t>
    </rPh>
    <phoneticPr fontId="1"/>
  </si>
  <si>
    <t>歯科医院所在地</t>
    <rPh sb="0" eb="2">
      <t>シカ</t>
    </rPh>
    <rPh sb="2" eb="4">
      <t>イイン</t>
    </rPh>
    <rPh sb="4" eb="7">
      <t>ショザイチ</t>
    </rPh>
    <phoneticPr fontId="1"/>
  </si>
  <si>
    <t>　施設長　殿</t>
    <rPh sb="1" eb="4">
      <t>シセツチョウ</t>
    </rPh>
    <rPh sb="5" eb="6">
      <t>ドノ</t>
    </rPh>
    <phoneticPr fontId="1"/>
  </si>
  <si>
    <t>を入れて溶解し、指示されたフッ化物イオン濃度（250ppm）にしてください。</t>
    <rPh sb="1" eb="2">
      <t>イ</t>
    </rPh>
    <rPh sb="4" eb="6">
      <t>ヨウカイ</t>
    </rPh>
    <phoneticPr fontId="1"/>
  </si>
  <si>
    <t>フッ化物洗口指示書
（ミラノール用）</t>
    <rPh sb="2" eb="3">
      <t>カ</t>
    </rPh>
    <rPh sb="3" eb="4">
      <t>ブツ</t>
    </rPh>
    <rPh sb="4" eb="6">
      <t>センコウ</t>
    </rPh>
    <rPh sb="6" eb="9">
      <t>シジショ</t>
    </rPh>
    <rPh sb="16" eb="17">
      <t>ヨウ</t>
    </rPh>
    <phoneticPr fontId="1"/>
  </si>
  <si>
    <t>フッ化物洗口指示書
（オラブリス用）</t>
    <rPh sb="2" eb="3">
      <t>カ</t>
    </rPh>
    <rPh sb="3" eb="4">
      <t>ブツ</t>
    </rPh>
    <rPh sb="4" eb="6">
      <t>センコウ</t>
    </rPh>
    <rPh sb="6" eb="9">
      <t>シジショ</t>
    </rPh>
    <rPh sb="16" eb="17">
      <t>ヨウ</t>
    </rPh>
    <phoneticPr fontId="1"/>
  </si>
  <si>
    <t>（指示書作成日）</t>
  </si>
  <si>
    <t>　施設長　殿</t>
    <rPh sb="1" eb="4">
      <t>シセツチョウ</t>
    </rPh>
    <rPh sb="5" eb="6">
      <t>ドノ</t>
    </rPh>
    <phoneticPr fontId="1"/>
  </si>
  <si>
    <t xml:space="preserve">  クラスごとに洗口ボトルを準備し、各ボトルにフッ化物洗口剤オラブリス洗口用顆粒11%（1.5g分包）を</t>
    <rPh sb="8" eb="10">
      <t>センコウ</t>
    </rPh>
    <rPh sb="14" eb="16">
      <t>ジュンビ</t>
    </rPh>
    <rPh sb="18" eb="19">
      <t>カク</t>
    </rPh>
    <rPh sb="25" eb="26">
      <t>カ</t>
    </rPh>
    <rPh sb="26" eb="27">
      <t>ブツ</t>
    </rPh>
    <rPh sb="27" eb="29">
      <t>センコウ</t>
    </rPh>
    <rPh sb="29" eb="30">
      <t>ザイ</t>
    </rPh>
    <phoneticPr fontId="1"/>
  </si>
  <si>
    <t>120包入りを　13箱</t>
    <rPh sb="3" eb="4">
      <t>ホウ</t>
    </rPh>
    <rPh sb="4" eb="5">
      <t>イ</t>
    </rPh>
    <rPh sb="10" eb="11">
      <t>ハコ</t>
    </rPh>
    <phoneticPr fontId="1"/>
  </si>
  <si>
    <t>60包入りを　１箱　120包入りを　１３箱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</si>
  <si>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14箱</t>
    <rPh sb="3" eb="4">
      <t>ホウ</t>
    </rPh>
    <rPh sb="4" eb="5">
      <t>イ</t>
    </rPh>
    <rPh sb="10" eb="11">
      <t>ハコ</t>
    </rPh>
    <phoneticPr fontId="1"/>
  </si>
  <si>
    <t>60包入りを　１箱　120包入りを　１４箱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</si>
  <si>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15箱</t>
    <rPh sb="3" eb="4">
      <t>ホウ</t>
    </rPh>
    <rPh sb="4" eb="5">
      <t>イ</t>
    </rPh>
    <rPh sb="10" eb="11">
      <t>ハコ</t>
    </rPh>
    <phoneticPr fontId="1"/>
  </si>
  <si>
    <t>90包入りを　１箱　180包入りを　１０箱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</si>
  <si>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11箱</t>
    <rPh sb="3" eb="4">
      <t>ホウ</t>
    </rPh>
    <rPh sb="4" eb="5">
      <t>イ</t>
    </rPh>
    <rPh sb="10" eb="11">
      <t>ハコ</t>
    </rPh>
    <phoneticPr fontId="1"/>
  </si>
  <si>
    <t>90包入りを　１箱　180包入りを　１１箱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</si>
  <si>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12箱</t>
    <rPh sb="3" eb="4">
      <t>ホウ</t>
    </rPh>
    <rPh sb="4" eb="5">
      <t>イ</t>
    </rPh>
    <rPh sb="10" eb="11">
      <t>ハコ</t>
    </rPh>
    <phoneticPr fontId="1"/>
  </si>
  <si>
    <t>90包入りを　１箱　180包入りを　１２箱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</si>
  <si>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13箱</t>
    <rPh sb="3" eb="4">
      <t>ホウ</t>
    </rPh>
    <rPh sb="4" eb="5">
      <t>イ</t>
    </rPh>
    <rPh sb="10" eb="11">
      <t>ハコ</t>
    </rPh>
    <phoneticPr fontId="1"/>
  </si>
  <si>
    <t>90包入りを　１箱　180包入りを　１３箱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</si>
  <si>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14箱</t>
    <rPh sb="3" eb="4">
      <t>ホウ</t>
    </rPh>
    <rPh sb="4" eb="5">
      <t>イ</t>
    </rPh>
    <rPh sb="10" eb="11">
      <t>ハコ</t>
    </rPh>
    <phoneticPr fontId="1"/>
  </si>
  <si>
    <t>90包入りを　１箱　180包入りを　１４箱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</si>
  <si>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15箱</t>
    <rPh sb="3" eb="4">
      <t>ホウ</t>
    </rPh>
    <rPh sb="4" eb="5">
      <t>イ</t>
    </rPh>
    <rPh sb="10" eb="11">
      <t>ハコ</t>
    </rPh>
    <phoneticPr fontId="1"/>
  </si>
  <si>
    <t>歯科医師署名欄（自署）</t>
    <rPh sb="0" eb="4">
      <t>シカイシ</t>
    </rPh>
    <rPh sb="4" eb="7">
      <t>ショメイラン</t>
    </rPh>
    <rPh sb="8" eb="10">
      <t>ジショ</t>
    </rPh>
    <phoneticPr fontId="1"/>
  </si>
  <si>
    <t>60包入りを　１箱　120包入りを　１５箱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</si>
  <si>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16箱</t>
    <rPh sb="3" eb="4">
      <t>ホウ</t>
    </rPh>
    <rPh sb="4" eb="5">
      <t>イ</t>
    </rPh>
    <rPh sb="10" eb="11">
      <t>ハコ</t>
    </rPh>
    <phoneticPr fontId="1"/>
  </si>
  <si>
    <t>60包入りを　１箱　120包入りを　１６箱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</si>
  <si>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17箱</t>
    <rPh sb="3" eb="4">
      <t>ホウ</t>
    </rPh>
    <rPh sb="4" eb="5">
      <t>イ</t>
    </rPh>
    <rPh sb="10" eb="11">
      <t>ハコ</t>
    </rPh>
    <phoneticPr fontId="1"/>
  </si>
  <si>
    <t>60包入りを　１箱　120包入りを　１７箱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</si>
  <si>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18箱</t>
    <rPh sb="3" eb="4">
      <t>ホウ</t>
    </rPh>
    <rPh sb="4" eb="5">
      <t>イ</t>
    </rPh>
    <rPh sb="10" eb="11">
      <t>ハコ</t>
    </rPh>
    <phoneticPr fontId="1"/>
  </si>
  <si>
    <t>60包入りを　１箱　120包入りを　１８箱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</si>
  <si>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19箱</t>
    <rPh sb="3" eb="4">
      <t>ホウ</t>
    </rPh>
    <rPh sb="4" eb="5">
      <t>イ</t>
    </rPh>
    <rPh sb="10" eb="11">
      <t>ハコ</t>
    </rPh>
    <phoneticPr fontId="1"/>
  </si>
  <si>
    <t>60包入りを　１箱　120包入りを　１９箱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</si>
  <si>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120包入りを　20箱</t>
    <rPh sb="3" eb="4">
      <t>ホウ</t>
    </rPh>
    <rPh sb="4" eb="5">
      <t>イ</t>
    </rPh>
    <rPh sb="10" eb="11">
      <t>ハコ</t>
    </rPh>
    <phoneticPr fontId="1"/>
  </si>
  <si>
    <t>90包入りを　１箱　180包入りを　１５箱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</si>
  <si>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16箱</t>
    <rPh sb="3" eb="4">
      <t>ホウ</t>
    </rPh>
    <rPh sb="4" eb="5">
      <t>イ</t>
    </rPh>
    <rPh sb="10" eb="11">
      <t>ハコ</t>
    </rPh>
    <phoneticPr fontId="1"/>
  </si>
  <si>
    <t>90包入りを　１箱　180包入りを　１６箱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</si>
  <si>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17箱</t>
    <rPh sb="3" eb="4">
      <t>ホウ</t>
    </rPh>
    <rPh sb="4" eb="5">
      <t>イ</t>
    </rPh>
    <rPh sb="10" eb="11">
      <t>ハコ</t>
    </rPh>
    <phoneticPr fontId="1"/>
  </si>
  <si>
    <t>90包入りを　１箱　180包入りを　１７箱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</si>
  <si>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18箱</t>
    <rPh sb="3" eb="4">
      <t>ホウ</t>
    </rPh>
    <rPh sb="4" eb="5">
      <t>イ</t>
    </rPh>
    <rPh sb="10" eb="11">
      <t>ハコ</t>
    </rPh>
    <phoneticPr fontId="1"/>
  </si>
  <si>
    <t>90包入りを　１箱　180包入りを　１８箱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</si>
  <si>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19箱</t>
    <rPh sb="3" eb="4">
      <t>ホウ</t>
    </rPh>
    <rPh sb="4" eb="5">
      <t>イ</t>
    </rPh>
    <rPh sb="10" eb="11">
      <t>ハコ</t>
    </rPh>
    <phoneticPr fontId="1"/>
  </si>
  <si>
    <t>90包入りを　１箱　180包入りを　１９箱</t>
    <rPh sb="2" eb="3">
      <t>ホウ</t>
    </rPh>
    <rPh sb="3" eb="4">
      <t>イ</t>
    </rPh>
    <rPh sb="8" eb="9">
      <t>ハコ</t>
    </rPh>
    <rPh sb="13" eb="15">
      <t>ホウイ</t>
    </rPh>
    <rPh sb="20" eb="21">
      <t>ハコ</t>
    </rPh>
    <phoneticPr fontId="1"/>
  </si>
  <si>
    <t>180包入りを　20箱</t>
    <rPh sb="3" eb="4">
      <t>ホウ</t>
    </rPh>
    <rPh sb="4" eb="5">
      <t>イ</t>
    </rPh>
    <rPh sb="10" eb="11">
      <t>ハコ</t>
    </rPh>
    <phoneticPr fontId="1"/>
  </si>
  <si>
    <t>フッ化物洗口指示書作成シートの使用方法について</t>
    <phoneticPr fontId="1"/>
  </si>
  <si>
    <t>薬剤別の入力用シートに必要事項を入力します。</t>
    <phoneticPr fontId="1"/>
  </si>
  <si>
    <t>指示書作成者に係る項目</t>
    <phoneticPr fontId="1"/>
  </si>
  <si>
    <t>・指示書作成日</t>
  </si>
  <si>
    <t>・歯科医院所在地</t>
  </si>
  <si>
    <t>・歯科医院名</t>
  </si>
  <si>
    <t>・歯科医師名</t>
  </si>
  <si>
    <t>・歯科医院連絡先</t>
  </si>
  <si>
    <t>・施設名</t>
  </si>
  <si>
    <t>・洗口実施者数</t>
  </si>
  <si>
    <t>・クラス数</t>
  </si>
  <si>
    <t>入力用シートに入力した情報が、印刷用シートに反映されていることを確認してください。</t>
    <phoneticPr fontId="1"/>
  </si>
  <si>
    <t>印刷用シートを印刷のうえ、署名してください。</t>
    <phoneticPr fontId="1"/>
  </si>
  <si>
    <t>　使用する薬剤の種類により入力用シートが異なります。「入力用オラブリス」または「入力用ミラノール」のいずれかのシートの、黄色で着色されたセルに入力してください。
　入力する際は、入力例をご参照ください。</t>
    <phoneticPr fontId="1"/>
  </si>
  <si>
    <t>【このエクセルシートが対応しているフッ化物洗口実施方法】</t>
    <phoneticPr fontId="1"/>
  </si>
  <si>
    <t>印刷用シートを印刷します。
印刷後、最下部の署名欄に署名をお願いします。</t>
    <phoneticPr fontId="1"/>
  </si>
  <si>
    <t>入力用シートで必要な項目を入力すると、印刷用シート（「印刷用オラブリス」または「印刷用ミラノール」）に反映されます。
印刷用シートの内容に間違いがないことを確認してください。</t>
    <rPh sb="78" eb="80">
      <t>カクニン</t>
    </rPh>
    <phoneticPr fontId="1"/>
  </si>
  <si>
    <t>施設でのフッ化物洗口実施に係る項目</t>
    <phoneticPr fontId="1"/>
  </si>
  <si>
    <t xml:space="preserve">
250ppm
</t>
    <phoneticPr fontId="1"/>
  </si>
  <si>
    <t>５ml</t>
    <phoneticPr fontId="1"/>
  </si>
  <si>
    <t>薬剤</t>
    <rPh sb="0" eb="2">
      <t>ヤクザイ</t>
    </rPh>
    <phoneticPr fontId="1"/>
  </si>
  <si>
    <t>フッ化物洗口液の濃度</t>
    <phoneticPr fontId="1"/>
  </si>
  <si>
    <t>一人当たりの洗口液の一回量</t>
    <phoneticPr fontId="1"/>
  </si>
  <si>
    <t>「オラブリス洗口用顆粒11%　1.5g分包」　または
「ミラノール顆粒11%　1.0g分包」</t>
    <phoneticPr fontId="1"/>
  </si>
  <si>
    <t>【入力事項】</t>
    <phoneticPr fontId="1"/>
  </si>
  <si>
    <t>（実施週数）</t>
    <rPh sb="1" eb="3">
      <t>ジッシ</t>
    </rPh>
    <rPh sb="3" eb="4">
      <t>シュウ</t>
    </rPh>
    <rPh sb="4" eb="5">
      <t>スウ</t>
    </rPh>
    <phoneticPr fontId="1"/>
  </si>
  <si>
    <t>（洗口実施者数）</t>
    <rPh sb="1" eb="6">
      <t>センコウジッシシャ</t>
    </rPh>
    <rPh sb="6" eb="7">
      <t>スウ</t>
    </rPh>
    <phoneticPr fontId="1"/>
  </si>
  <si>
    <t>（１クラスの平均人数）</t>
    <rPh sb="6" eb="8">
      <t>ヘイキン</t>
    </rPh>
    <rPh sb="8" eb="10">
      <t>ニンズウ</t>
    </rPh>
    <phoneticPr fontId="1"/>
  </si>
  <si>
    <t>　このエクセルは、施設でフッ化物洗口を実施するために、歯科医師が作成するフッ化物洗口指示書を作成するシートとなっています。
　以下の方法で必要な項目を入力すると、フッ化物洗口指示書が作成できます。　
　なお、このエクセルシートに対応しているのは、以下の方法でフッ化物洗口を実施する場合です。以下の方法以外でフッ化物洗口を実施する場合には、このエクセルシートを使用せず、様式に直接必要事項を記載してください。</t>
    <rPh sb="91" eb="93">
      <t>サクセイ</t>
    </rPh>
    <rPh sb="131" eb="135">
      <t>カブツセンコウ</t>
    </rPh>
    <rPh sb="140" eb="142">
      <t>バアイ</t>
    </rPh>
    <rPh sb="164" eb="166">
      <t>バアイ</t>
    </rPh>
    <rPh sb="179" eb="181">
      <t>シヨウ</t>
    </rPh>
    <rPh sb="184" eb="186">
      <t>ヨウシキ</t>
    </rPh>
    <rPh sb="187" eb="189">
      <t>チョクセツ</t>
    </rPh>
    <rPh sb="189" eb="191">
      <t>ヒツヨウ</t>
    </rPh>
    <rPh sb="191" eb="193">
      <t>ジコウ</t>
    </rPh>
    <rPh sb="194" eb="196">
      <t>キサイ</t>
    </rPh>
    <phoneticPr fontId="1"/>
  </si>
  <si>
    <t>・実施週数（年度末まで）</t>
    <rPh sb="6" eb="9">
      <t>ネンドマツ</t>
    </rPh>
    <phoneticPr fontId="1"/>
  </si>
  <si>
    <t>施設へ提供してください。</t>
    <phoneticPr fontId="1"/>
  </si>
  <si>
    <t>※「施設のフッ化物洗口実施に係る項目」で不明な点については、施設にお問い合わせください。</t>
    <rPh sb="20" eb="22">
      <t>フメイ</t>
    </rPh>
    <rPh sb="23" eb="24">
      <t>テン</t>
    </rPh>
    <phoneticPr fontId="1"/>
  </si>
  <si>
    <t>県庁ひまわり保育園</t>
    <rPh sb="0" eb="2">
      <t>ケンチョウ</t>
    </rPh>
    <rPh sb="6" eb="9">
      <t>ホイクエン</t>
    </rPh>
    <phoneticPr fontId="1"/>
  </si>
  <si>
    <t>【洗口実施者数（年中、年長合計）155名、クラス数６　の施設で、2021年４月から2022年３月までの１年間実施する場合の入力方法】</t>
    <rPh sb="1" eb="6">
      <t>センコウジッシシャ</t>
    </rPh>
    <rPh sb="8" eb="10">
      <t>ネンチュウ</t>
    </rPh>
    <rPh sb="11" eb="13">
      <t>ネンチョウ</t>
    </rPh>
    <rPh sb="13" eb="15">
      <t>ゴウケイ</t>
    </rPh>
    <rPh sb="19" eb="20">
      <t>メイ</t>
    </rPh>
    <rPh sb="24" eb="25">
      <t>スウ</t>
    </rPh>
    <rPh sb="28" eb="30">
      <t>シセツ</t>
    </rPh>
    <rPh sb="36" eb="37">
      <t>ネン</t>
    </rPh>
    <rPh sb="45" eb="46">
      <t>ネン</t>
    </rPh>
    <rPh sb="61" eb="63">
      <t>ニュウリョク</t>
    </rPh>
    <rPh sb="63" eb="65">
      <t>ホウホウ</t>
    </rPh>
    <phoneticPr fontId="1"/>
  </si>
  <si>
    <r>
      <t>させてください。</t>
    </r>
    <r>
      <rPr>
        <sz val="11"/>
        <rFont val="ＭＳ Ｐゴシック"/>
        <family val="3"/>
        <charset val="128"/>
        <scheme val="minor"/>
      </rPr>
      <t>洗口液は冷蔵庫で保管し、最長でも1週間で破棄してください。</t>
    </r>
    <rPh sb="8" eb="11">
      <t>センコウエキ</t>
    </rPh>
    <rPh sb="12" eb="15">
      <t>レイゾウコ</t>
    </rPh>
    <rPh sb="16" eb="18">
      <t>ホカン</t>
    </rPh>
    <rPh sb="20" eb="22">
      <t>サイチョウ</t>
    </rPh>
    <rPh sb="25" eb="27">
      <t>シュウカン</t>
    </rPh>
    <rPh sb="28" eb="30">
      <t>ハキ</t>
    </rPh>
    <phoneticPr fontId="1"/>
  </si>
  <si>
    <t>フッ化物洗口剤必要量（オラブリス洗口用顆粒11%　1.5ｇ分包）</t>
    <rPh sb="29" eb="31">
      <t>ブンポウ</t>
    </rPh>
    <phoneticPr fontId="1"/>
  </si>
  <si>
    <t>フッ化物洗口剤必要量（オラブリス洗口用顆粒11%　1.5ｇ分包）</t>
    <rPh sb="16" eb="19">
      <t>センコウヨウ</t>
    </rPh>
    <rPh sb="19" eb="21">
      <t>カリュウ</t>
    </rPh>
    <rPh sb="29" eb="31">
      <t>ブンポウ</t>
    </rPh>
    <phoneticPr fontId="1"/>
  </si>
  <si>
    <t>フッ化物洗口剤必要量（ミラノール顆粒11%　1.0ｇ分包）</t>
    <rPh sb="16" eb="18">
      <t>カリュウ</t>
    </rPh>
    <rPh sb="25" eb="28">
      <t>グラムブンポウ</t>
    </rPh>
    <phoneticPr fontId="1"/>
  </si>
  <si>
    <t>（クラス数）</t>
    <rPh sb="4" eb="5">
      <t>スウ</t>
    </rPh>
    <phoneticPr fontId="1"/>
  </si>
  <si>
    <t>（実施週数）</t>
    <rPh sb="1" eb="3">
      <t>ジッシ</t>
    </rPh>
    <rPh sb="3" eb="5">
      <t>シュウスウ</t>
    </rPh>
    <phoneticPr fontId="1"/>
  </si>
  <si>
    <t>歯科医院所在地</t>
    <rPh sb="0" eb="7">
      <t>シカイインショザイチ</t>
    </rPh>
    <phoneticPr fontId="1"/>
  </si>
  <si>
    <t>歯科医院名</t>
    <rPh sb="0" eb="5">
      <t>シカイインメイ</t>
    </rPh>
    <phoneticPr fontId="1"/>
  </si>
  <si>
    <t>歯科医師名</t>
    <rPh sb="0" eb="5">
      <t>シカイシメイ</t>
    </rPh>
    <phoneticPr fontId="1"/>
  </si>
  <si>
    <t>歯科医院連絡先</t>
    <rPh sb="0" eb="7">
      <t>シカイインレンラクサキ</t>
    </rPh>
    <phoneticPr fontId="1"/>
  </si>
  <si>
    <t>フッ化物洗口剤必要量（ミラノール顆粒11%　1.0分包）</t>
    <rPh sb="25" eb="27">
      <t>ブンポウ</t>
    </rPh>
    <phoneticPr fontId="1"/>
  </si>
  <si>
    <t>【洗口実施者数（年中、年長合計）155名、クラス数６　の施設で、2021年10月から2022年３月まで実施する場合の入力方法】</t>
    <rPh sb="8" eb="10">
      <t>ネンチュウ</t>
    </rPh>
    <rPh sb="11" eb="13">
      <t>ネンチョウ</t>
    </rPh>
    <rPh sb="13" eb="15">
      <t>ゴウケイ</t>
    </rPh>
    <rPh sb="51" eb="53">
      <t>ジッシ</t>
    </rPh>
    <phoneticPr fontId="1"/>
  </si>
  <si>
    <t>180包入りを　４箱</t>
    <phoneticPr fontId="1"/>
  </si>
  <si>
    <r>
      <t>させてください。</t>
    </r>
    <r>
      <rPr>
        <sz val="11"/>
        <rFont val="ＭＳ Ｐゴシック"/>
        <family val="3"/>
        <charset val="128"/>
        <scheme val="minor"/>
      </rPr>
      <t>洗口液は冷蔵庫で保管し、最長でも1週間で破棄してください。</t>
    </r>
    <phoneticPr fontId="1"/>
  </si>
  <si>
    <t>（原則年度末まで）</t>
    <rPh sb="1" eb="3">
      <t>ゲンソク</t>
    </rPh>
    <rPh sb="3" eb="6">
      <t>ネンドマツ</t>
    </rPh>
    <phoneticPr fontId="1"/>
  </si>
  <si>
    <t>・実施期間（○年○月から○年）</t>
    <rPh sb="7" eb="8">
      <t>ネン</t>
    </rPh>
    <rPh sb="9" eb="10">
      <t>ガツ</t>
    </rPh>
    <rPh sb="13" eb="14">
      <t>ネン</t>
    </rPh>
    <phoneticPr fontId="1"/>
  </si>
  <si>
    <t>（原則年度末まで）</t>
    <rPh sb="1" eb="6">
      <t>ゲンソクネンドマツ</t>
    </rPh>
    <phoneticPr fontId="1"/>
  </si>
  <si>
    <t>60包入りで換算された箱数↑</t>
    <rPh sb="2" eb="3">
      <t>ホウ</t>
    </rPh>
    <rPh sb="3" eb="4">
      <t>イ</t>
    </rPh>
    <rPh sb="6" eb="8">
      <t>カンサン</t>
    </rPh>
    <rPh sb="11" eb="13">
      <t>ハコスウ</t>
    </rPh>
    <phoneticPr fontId="1"/>
  </si>
  <si>
    <t>90包入りで換算された箱数↑</t>
    <rPh sb="2" eb="3">
      <t>ホウ</t>
    </rPh>
    <rPh sb="3" eb="4">
      <t>イ</t>
    </rPh>
    <rPh sb="6" eb="8">
      <t>カンサン</t>
    </rPh>
    <rPh sb="11" eb="13">
      <t>ハコスウ</t>
    </rPh>
    <phoneticPr fontId="1"/>
  </si>
  <si>
    <t>（必要薬剤数）</t>
    <rPh sb="1" eb="3">
      <t>ヒツヨウ</t>
    </rPh>
    <rPh sb="3" eb="6">
      <t>ヤクザイスウ</t>
    </rPh>
    <phoneticPr fontId="1"/>
  </si>
  <si>
    <t>（溶解方法）</t>
    <rPh sb="1" eb="3">
      <t>ヨウカイ</t>
    </rPh>
    <rPh sb="3" eb="5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</si>
</sst>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#\ ?/4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76" fontId="0" fillId="0" borderId="0" xfId="0" applyNumberFormat="1"/>
    <xf numFmtId="177" fontId="0" fillId="0" borderId="0" xfId="0" applyNumberFormat="1"/>
    <xf numFmtId="12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" fontId="0" fillId="0" borderId="1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left" vertical="center"/>
    </xf>
    <xf numFmtId="1" fontId="0" fillId="0" borderId="3" xfId="0" applyNumberFormat="1" applyFill="1" applyBorder="1" applyAlignment="1">
      <alignment horizontal="left" vertical="center"/>
    </xf>
    <xf numFmtId="1" fontId="0" fillId="0" borderId="4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</xf>
    <xf numFmtId="12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" fontId="0" fillId="0" borderId="0" xfId="0" applyNumberFormat="1" applyProtection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="110" zoomScaleNormal="110" zoomScaleSheetLayoutView="110" workbookViewId="0">
      <selection activeCell="A3" sqref="A3:D3"/>
    </sheetView>
  </sheetViews>
  <sheetFormatPr defaultRowHeight="13.5" x14ac:dyDescent="0.15"/>
  <cols>
    <col min="1" max="1" width="4.875" style="26" customWidth="1"/>
    <col min="2" max="2" width="34.75" style="26" customWidth="1"/>
    <col min="3" max="3" width="29" style="26" customWidth="1"/>
    <col min="4" max="4" width="18.375" customWidth="1"/>
  </cols>
  <sheetData>
    <row r="1" spans="1:4" ht="30" customHeight="1" x14ac:dyDescent="0.15">
      <c r="A1" s="40" t="s">
        <v>152</v>
      </c>
      <c r="B1" s="40"/>
      <c r="C1" s="40"/>
      <c r="D1" s="40"/>
    </row>
    <row r="3" spans="1:4" ht="95.25" customHeight="1" x14ac:dyDescent="0.15">
      <c r="A3" s="44" t="s">
        <v>180</v>
      </c>
      <c r="B3" s="44"/>
      <c r="C3" s="44"/>
      <c r="D3" s="44"/>
    </row>
    <row r="4" spans="1:4" ht="18.75" customHeight="1" x14ac:dyDescent="0.15">
      <c r="A4" s="25"/>
      <c r="B4" s="25"/>
      <c r="C4" s="25"/>
      <c r="D4" s="25"/>
    </row>
    <row r="5" spans="1:4" ht="13.5" customHeight="1" x14ac:dyDescent="0.15">
      <c r="B5" s="50" t="s">
        <v>166</v>
      </c>
      <c r="C5" s="50"/>
      <c r="D5" s="50"/>
    </row>
    <row r="6" spans="1:4" ht="27.75" customHeight="1" x14ac:dyDescent="0.15">
      <c r="B6" s="32" t="s">
        <v>172</v>
      </c>
      <c r="C6" s="49" t="s">
        <v>175</v>
      </c>
      <c r="D6" s="49"/>
    </row>
    <row r="7" spans="1:4" ht="27.75" customHeight="1" x14ac:dyDescent="0.15">
      <c r="B7" s="32" t="s">
        <v>173</v>
      </c>
      <c r="C7" s="46" t="s">
        <v>170</v>
      </c>
      <c r="D7" s="46"/>
    </row>
    <row r="8" spans="1:4" ht="27.75" customHeight="1" x14ac:dyDescent="0.15">
      <c r="B8" s="32" t="s">
        <v>174</v>
      </c>
      <c r="C8" s="46" t="s">
        <v>171</v>
      </c>
      <c r="D8" s="46"/>
    </row>
    <row r="10" spans="1:4" s="31" customFormat="1" ht="30" customHeight="1" x14ac:dyDescent="0.15">
      <c r="A10" s="30">
        <v>1</v>
      </c>
      <c r="B10" s="45" t="s">
        <v>153</v>
      </c>
      <c r="C10" s="45"/>
    </row>
    <row r="11" spans="1:4" ht="49.5" customHeight="1" x14ac:dyDescent="0.15">
      <c r="B11" s="48" t="s">
        <v>165</v>
      </c>
      <c r="C11" s="48"/>
      <c r="D11" s="48"/>
    </row>
    <row r="13" spans="1:4" x14ac:dyDescent="0.15">
      <c r="B13" s="26" t="s">
        <v>176</v>
      </c>
    </row>
    <row r="14" spans="1:4" x14ac:dyDescent="0.15">
      <c r="B14" s="47" t="s">
        <v>154</v>
      </c>
      <c r="C14" s="27" t="s">
        <v>155</v>
      </c>
    </row>
    <row r="15" spans="1:4" x14ac:dyDescent="0.15">
      <c r="B15" s="47"/>
      <c r="C15" s="28" t="s">
        <v>156</v>
      </c>
    </row>
    <row r="16" spans="1:4" x14ac:dyDescent="0.15">
      <c r="B16" s="47"/>
      <c r="C16" s="28" t="s">
        <v>157</v>
      </c>
    </row>
    <row r="17" spans="1:4" x14ac:dyDescent="0.15">
      <c r="B17" s="47"/>
      <c r="C17" s="28" t="s">
        <v>158</v>
      </c>
    </row>
    <row r="18" spans="1:4" x14ac:dyDescent="0.15">
      <c r="B18" s="47"/>
      <c r="C18" s="29" t="s">
        <v>159</v>
      </c>
    </row>
    <row r="19" spans="1:4" x14ac:dyDescent="0.15">
      <c r="B19" s="41" t="s">
        <v>169</v>
      </c>
      <c r="C19" s="27" t="s">
        <v>160</v>
      </c>
    </row>
    <row r="20" spans="1:4" x14ac:dyDescent="0.15">
      <c r="B20" s="42"/>
      <c r="C20" s="28" t="s">
        <v>201</v>
      </c>
    </row>
    <row r="21" spans="1:4" x14ac:dyDescent="0.15">
      <c r="B21" s="42"/>
      <c r="C21" s="28" t="s">
        <v>161</v>
      </c>
    </row>
    <row r="22" spans="1:4" x14ac:dyDescent="0.15">
      <c r="B22" s="42"/>
      <c r="C22" s="28" t="s">
        <v>162</v>
      </c>
    </row>
    <row r="23" spans="1:4" x14ac:dyDescent="0.15">
      <c r="B23" s="43"/>
      <c r="C23" s="29" t="s">
        <v>181</v>
      </c>
    </row>
    <row r="24" spans="1:4" ht="27" customHeight="1" x14ac:dyDescent="0.15">
      <c r="B24" s="51" t="s">
        <v>183</v>
      </c>
      <c r="C24" s="51"/>
      <c r="D24" s="51"/>
    </row>
    <row r="26" spans="1:4" s="31" customFormat="1" ht="30" customHeight="1" x14ac:dyDescent="0.15">
      <c r="A26" s="30">
        <v>2</v>
      </c>
      <c r="B26" s="45" t="s">
        <v>163</v>
      </c>
      <c r="C26" s="45"/>
      <c r="D26" s="45"/>
    </row>
    <row r="27" spans="1:4" ht="40.5" customHeight="1" x14ac:dyDescent="0.15">
      <c r="B27" s="48" t="s">
        <v>168</v>
      </c>
      <c r="C27" s="48"/>
      <c r="D27" s="48"/>
    </row>
    <row r="29" spans="1:4" s="31" customFormat="1" ht="30" customHeight="1" x14ac:dyDescent="0.15">
      <c r="A29" s="30">
        <v>3</v>
      </c>
      <c r="B29" s="45" t="s">
        <v>164</v>
      </c>
      <c r="C29" s="45"/>
      <c r="D29" s="45"/>
    </row>
    <row r="30" spans="1:4" ht="42.75" customHeight="1" x14ac:dyDescent="0.15">
      <c r="B30" s="44" t="s">
        <v>167</v>
      </c>
      <c r="C30" s="44"/>
      <c r="D30" s="44"/>
    </row>
    <row r="32" spans="1:4" s="31" customFormat="1" ht="30" customHeight="1" x14ac:dyDescent="0.15">
      <c r="A32" s="30">
        <v>4</v>
      </c>
      <c r="B32" s="45" t="s">
        <v>182</v>
      </c>
      <c r="C32" s="45"/>
      <c r="D32" s="45"/>
    </row>
  </sheetData>
  <mergeCells count="16">
    <mergeCell ref="A1:D1"/>
    <mergeCell ref="B19:B23"/>
    <mergeCell ref="B30:D30"/>
    <mergeCell ref="B32:D32"/>
    <mergeCell ref="C7:D7"/>
    <mergeCell ref="B14:B18"/>
    <mergeCell ref="B26:D26"/>
    <mergeCell ref="B27:D27"/>
    <mergeCell ref="B29:D29"/>
    <mergeCell ref="C6:D6"/>
    <mergeCell ref="B10:C10"/>
    <mergeCell ref="C8:D8"/>
    <mergeCell ref="B5:D5"/>
    <mergeCell ref="A3:D3"/>
    <mergeCell ref="B11:D11"/>
    <mergeCell ref="B24:D24"/>
  </mergeCells>
  <phoneticPr fontId="1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>
        <v>1</v>
      </c>
    </row>
    <row r="2" spans="1:2" x14ac:dyDescent="0.15">
      <c r="A2">
        <v>2</v>
      </c>
      <c r="B2">
        <v>1</v>
      </c>
    </row>
    <row r="3" spans="1:2" x14ac:dyDescent="0.15">
      <c r="A3">
        <v>3</v>
      </c>
      <c r="B3">
        <v>1</v>
      </c>
    </row>
    <row r="4" spans="1:2" x14ac:dyDescent="0.15">
      <c r="A4">
        <v>4</v>
      </c>
      <c r="B4">
        <v>1</v>
      </c>
    </row>
    <row r="5" spans="1:2" x14ac:dyDescent="0.15">
      <c r="A5">
        <v>5</v>
      </c>
      <c r="B5">
        <v>1</v>
      </c>
    </row>
    <row r="6" spans="1:2" x14ac:dyDescent="0.15">
      <c r="A6">
        <v>6</v>
      </c>
      <c r="B6">
        <v>1</v>
      </c>
    </row>
    <row r="7" spans="1:2" x14ac:dyDescent="0.15">
      <c r="A7">
        <v>7</v>
      </c>
      <c r="B7">
        <v>1</v>
      </c>
    </row>
    <row r="8" spans="1:2" x14ac:dyDescent="0.15">
      <c r="A8">
        <v>8</v>
      </c>
      <c r="B8">
        <v>1</v>
      </c>
    </row>
    <row r="9" spans="1:2" x14ac:dyDescent="0.15">
      <c r="A9">
        <v>9</v>
      </c>
      <c r="B9">
        <v>1</v>
      </c>
    </row>
    <row r="10" spans="1:2" x14ac:dyDescent="0.15">
      <c r="A10">
        <v>10</v>
      </c>
      <c r="B10">
        <v>1</v>
      </c>
    </row>
    <row r="11" spans="1:2" x14ac:dyDescent="0.15">
      <c r="A11">
        <v>11</v>
      </c>
      <c r="B11">
        <v>2</v>
      </c>
    </row>
    <row r="12" spans="1:2" x14ac:dyDescent="0.15">
      <c r="A12">
        <v>12</v>
      </c>
      <c r="B12">
        <v>2</v>
      </c>
    </row>
    <row r="13" spans="1:2" x14ac:dyDescent="0.15">
      <c r="A13">
        <v>13</v>
      </c>
      <c r="B13">
        <v>2</v>
      </c>
    </row>
    <row r="14" spans="1:2" x14ac:dyDescent="0.15">
      <c r="A14">
        <v>14</v>
      </c>
      <c r="B14">
        <v>2</v>
      </c>
    </row>
    <row r="15" spans="1:2" x14ac:dyDescent="0.15">
      <c r="A15">
        <v>15</v>
      </c>
      <c r="B15">
        <v>2</v>
      </c>
    </row>
    <row r="16" spans="1:2" x14ac:dyDescent="0.15">
      <c r="A16">
        <v>16</v>
      </c>
      <c r="B16">
        <v>2</v>
      </c>
    </row>
    <row r="17" spans="1:2" x14ac:dyDescent="0.15">
      <c r="A17">
        <v>17</v>
      </c>
      <c r="B17">
        <v>2</v>
      </c>
    </row>
    <row r="18" spans="1:2" x14ac:dyDescent="0.15">
      <c r="A18">
        <v>18</v>
      </c>
      <c r="B18">
        <v>2</v>
      </c>
    </row>
    <row r="19" spans="1:2" x14ac:dyDescent="0.15">
      <c r="A19">
        <v>19</v>
      </c>
      <c r="B19">
        <v>2</v>
      </c>
    </row>
    <row r="20" spans="1:2" x14ac:dyDescent="0.15">
      <c r="A20">
        <v>20</v>
      </c>
      <c r="B20">
        <v>2</v>
      </c>
    </row>
    <row r="21" spans="1:2" x14ac:dyDescent="0.15">
      <c r="A21">
        <v>21</v>
      </c>
      <c r="B21">
        <v>2</v>
      </c>
    </row>
    <row r="22" spans="1:2" x14ac:dyDescent="0.15">
      <c r="A22">
        <v>22</v>
      </c>
      <c r="B22">
        <v>2</v>
      </c>
    </row>
    <row r="23" spans="1:2" x14ac:dyDescent="0.15">
      <c r="A23">
        <v>23</v>
      </c>
      <c r="B23">
        <v>2</v>
      </c>
    </row>
    <row r="24" spans="1:2" x14ac:dyDescent="0.15">
      <c r="A24">
        <v>24</v>
      </c>
      <c r="B24">
        <v>2</v>
      </c>
    </row>
    <row r="25" spans="1:2" x14ac:dyDescent="0.15">
      <c r="A25">
        <v>25</v>
      </c>
      <c r="B25">
        <v>2</v>
      </c>
    </row>
    <row r="26" spans="1:2" x14ac:dyDescent="0.15">
      <c r="A26">
        <v>26</v>
      </c>
      <c r="B26">
        <v>2</v>
      </c>
    </row>
    <row r="27" spans="1:2" x14ac:dyDescent="0.15">
      <c r="A27">
        <v>27</v>
      </c>
      <c r="B27">
        <v>2</v>
      </c>
    </row>
    <row r="28" spans="1:2" x14ac:dyDescent="0.15">
      <c r="A28">
        <v>28</v>
      </c>
      <c r="B28">
        <v>2</v>
      </c>
    </row>
    <row r="29" spans="1:2" x14ac:dyDescent="0.15">
      <c r="A29">
        <v>29</v>
      </c>
      <c r="B29">
        <v>2</v>
      </c>
    </row>
    <row r="30" spans="1:2" x14ac:dyDescent="0.15">
      <c r="A30">
        <v>30</v>
      </c>
      <c r="B30">
        <v>2</v>
      </c>
    </row>
    <row r="31" spans="1:2" x14ac:dyDescent="0.15">
      <c r="A31">
        <v>31</v>
      </c>
      <c r="B31">
        <v>2</v>
      </c>
    </row>
    <row r="32" spans="1:2" x14ac:dyDescent="0.15">
      <c r="A32">
        <v>32</v>
      </c>
      <c r="B32">
        <v>2</v>
      </c>
    </row>
    <row r="33" spans="1:2" x14ac:dyDescent="0.15">
      <c r="A33">
        <v>33</v>
      </c>
      <c r="B33">
        <v>2</v>
      </c>
    </row>
    <row r="34" spans="1:2" x14ac:dyDescent="0.15">
      <c r="A34">
        <v>34</v>
      </c>
      <c r="B34">
        <v>2</v>
      </c>
    </row>
    <row r="35" spans="1:2" x14ac:dyDescent="0.15">
      <c r="A35">
        <v>35</v>
      </c>
      <c r="B35">
        <v>2</v>
      </c>
    </row>
    <row r="36" spans="1:2" x14ac:dyDescent="0.15">
      <c r="A36">
        <v>36</v>
      </c>
      <c r="B36">
        <v>2</v>
      </c>
    </row>
    <row r="37" spans="1:2" x14ac:dyDescent="0.15">
      <c r="A37">
        <v>37</v>
      </c>
      <c r="B37">
        <v>2</v>
      </c>
    </row>
    <row r="38" spans="1:2" x14ac:dyDescent="0.15">
      <c r="A38">
        <v>38</v>
      </c>
      <c r="B38">
        <v>2</v>
      </c>
    </row>
    <row r="39" spans="1:2" x14ac:dyDescent="0.15">
      <c r="A39">
        <v>39</v>
      </c>
      <c r="B39">
        <v>2</v>
      </c>
    </row>
    <row r="40" spans="1:2" x14ac:dyDescent="0.15">
      <c r="A40">
        <v>40</v>
      </c>
      <c r="B40">
        <v>2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58</v>
      </c>
    </row>
    <row r="2" spans="1:2" x14ac:dyDescent="0.15">
      <c r="A2">
        <v>2</v>
      </c>
      <c r="B2" t="s">
        <v>59</v>
      </c>
    </row>
    <row r="3" spans="1:2" x14ac:dyDescent="0.15">
      <c r="A3">
        <v>3</v>
      </c>
      <c r="B3" t="s">
        <v>60</v>
      </c>
    </row>
    <row r="4" spans="1:2" x14ac:dyDescent="0.15">
      <c r="A4">
        <v>4</v>
      </c>
      <c r="B4" t="s">
        <v>61</v>
      </c>
    </row>
    <row r="5" spans="1:2" x14ac:dyDescent="0.15">
      <c r="A5">
        <v>5</v>
      </c>
      <c r="B5" t="s">
        <v>62</v>
      </c>
    </row>
    <row r="6" spans="1:2" x14ac:dyDescent="0.15">
      <c r="A6">
        <v>6</v>
      </c>
      <c r="B6" t="s">
        <v>63</v>
      </c>
    </row>
    <row r="7" spans="1:2" x14ac:dyDescent="0.15">
      <c r="A7">
        <v>7</v>
      </c>
      <c r="B7" t="s">
        <v>64</v>
      </c>
    </row>
    <row r="8" spans="1:2" x14ac:dyDescent="0.15">
      <c r="A8">
        <v>8</v>
      </c>
      <c r="B8" t="s">
        <v>65</v>
      </c>
    </row>
    <row r="9" spans="1:2" x14ac:dyDescent="0.15">
      <c r="A9">
        <v>9</v>
      </c>
      <c r="B9" t="s">
        <v>66</v>
      </c>
    </row>
    <row r="10" spans="1:2" x14ac:dyDescent="0.15">
      <c r="A10">
        <v>10</v>
      </c>
      <c r="B10" t="s">
        <v>67</v>
      </c>
    </row>
    <row r="11" spans="1:2" x14ac:dyDescent="0.15">
      <c r="A11">
        <v>11</v>
      </c>
      <c r="B11" t="s">
        <v>68</v>
      </c>
    </row>
    <row r="12" spans="1:2" x14ac:dyDescent="0.15">
      <c r="A12">
        <v>12</v>
      </c>
      <c r="B12" t="s">
        <v>69</v>
      </c>
    </row>
    <row r="13" spans="1:2" x14ac:dyDescent="0.15">
      <c r="A13">
        <v>13</v>
      </c>
      <c r="B13" t="s">
        <v>70</v>
      </c>
    </row>
    <row r="14" spans="1:2" x14ac:dyDescent="0.15">
      <c r="A14">
        <v>14</v>
      </c>
      <c r="B14" t="s">
        <v>71</v>
      </c>
    </row>
    <row r="15" spans="1:2" x14ac:dyDescent="0.15">
      <c r="A15">
        <v>15</v>
      </c>
      <c r="B15" t="s">
        <v>72</v>
      </c>
    </row>
    <row r="16" spans="1:2" x14ac:dyDescent="0.15">
      <c r="A16">
        <v>16</v>
      </c>
      <c r="B16" t="s">
        <v>73</v>
      </c>
    </row>
    <row r="17" spans="1:2" x14ac:dyDescent="0.15">
      <c r="A17">
        <v>17</v>
      </c>
      <c r="B17" t="s">
        <v>74</v>
      </c>
    </row>
    <row r="18" spans="1:2" x14ac:dyDescent="0.15">
      <c r="A18">
        <v>18</v>
      </c>
      <c r="B18" t="s">
        <v>75</v>
      </c>
    </row>
    <row r="19" spans="1:2" x14ac:dyDescent="0.15">
      <c r="A19">
        <v>19</v>
      </c>
      <c r="B19" t="s">
        <v>76</v>
      </c>
    </row>
    <row r="20" spans="1:2" x14ac:dyDescent="0.15">
      <c r="A20">
        <v>20</v>
      </c>
      <c r="B20" t="s">
        <v>77</v>
      </c>
    </row>
    <row r="21" spans="1:2" x14ac:dyDescent="0.15">
      <c r="A21">
        <v>21</v>
      </c>
      <c r="B21" t="s">
        <v>97</v>
      </c>
    </row>
    <row r="22" spans="1:2" x14ac:dyDescent="0.15">
      <c r="A22">
        <v>22</v>
      </c>
      <c r="B22" t="s">
        <v>98</v>
      </c>
    </row>
    <row r="23" spans="1:2" x14ac:dyDescent="0.15">
      <c r="A23">
        <v>23</v>
      </c>
      <c r="B23" t="s">
        <v>99</v>
      </c>
    </row>
    <row r="24" spans="1:2" x14ac:dyDescent="0.15">
      <c r="A24">
        <v>24</v>
      </c>
      <c r="B24" t="s">
        <v>100</v>
      </c>
    </row>
    <row r="25" spans="1:2" x14ac:dyDescent="0.15">
      <c r="A25">
        <v>25</v>
      </c>
      <c r="B25" t="s">
        <v>101</v>
      </c>
    </row>
    <row r="26" spans="1:2" x14ac:dyDescent="0.15">
      <c r="A26">
        <v>26</v>
      </c>
      <c r="B26" t="s">
        <v>116</v>
      </c>
    </row>
    <row r="27" spans="1:2" x14ac:dyDescent="0.15">
      <c r="A27">
        <v>27</v>
      </c>
      <c r="B27" t="s">
        <v>117</v>
      </c>
    </row>
    <row r="28" spans="1:2" x14ac:dyDescent="0.15">
      <c r="A28">
        <v>28</v>
      </c>
      <c r="B28" t="s">
        <v>118</v>
      </c>
    </row>
    <row r="29" spans="1:2" x14ac:dyDescent="0.15">
      <c r="A29">
        <v>29</v>
      </c>
      <c r="B29" t="s">
        <v>119</v>
      </c>
    </row>
    <row r="30" spans="1:2" x14ac:dyDescent="0.15">
      <c r="A30">
        <v>30</v>
      </c>
      <c r="B30" t="s">
        <v>120</v>
      </c>
    </row>
    <row r="31" spans="1:2" x14ac:dyDescent="0.15">
      <c r="A31">
        <v>31</v>
      </c>
      <c r="B31" t="s">
        <v>132</v>
      </c>
    </row>
    <row r="32" spans="1:2" x14ac:dyDescent="0.15">
      <c r="A32">
        <v>32</v>
      </c>
      <c r="B32" t="s">
        <v>133</v>
      </c>
    </row>
    <row r="33" spans="1:2" x14ac:dyDescent="0.15">
      <c r="A33">
        <v>33</v>
      </c>
      <c r="B33" t="s">
        <v>134</v>
      </c>
    </row>
    <row r="34" spans="1:2" x14ac:dyDescent="0.15">
      <c r="A34">
        <v>34</v>
      </c>
      <c r="B34" t="s">
        <v>135</v>
      </c>
    </row>
    <row r="35" spans="1:2" x14ac:dyDescent="0.15">
      <c r="A35">
        <v>35</v>
      </c>
      <c r="B35" t="s">
        <v>136</v>
      </c>
    </row>
    <row r="36" spans="1:2" x14ac:dyDescent="0.15">
      <c r="A36">
        <v>36</v>
      </c>
      <c r="B36" t="s">
        <v>137</v>
      </c>
    </row>
    <row r="37" spans="1:2" x14ac:dyDescent="0.15">
      <c r="A37">
        <v>37</v>
      </c>
      <c r="B37" t="s">
        <v>138</v>
      </c>
    </row>
    <row r="38" spans="1:2" x14ac:dyDescent="0.15">
      <c r="A38">
        <v>38</v>
      </c>
      <c r="B38" t="s">
        <v>139</v>
      </c>
    </row>
    <row r="39" spans="1:2" x14ac:dyDescent="0.15">
      <c r="A39">
        <v>39</v>
      </c>
      <c r="B39" t="s">
        <v>140</v>
      </c>
    </row>
    <row r="40" spans="1:2" x14ac:dyDescent="0.15">
      <c r="A40">
        <v>40</v>
      </c>
      <c r="B40" t="s">
        <v>141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10" sqref="L10"/>
    </sheetView>
  </sheetViews>
  <sheetFormatPr defaultRowHeight="13.5" x14ac:dyDescent="0.15"/>
  <cols>
    <col min="1" max="1" width="9" style="1"/>
    <col min="2" max="2" width="9" style="2"/>
  </cols>
  <sheetData>
    <row r="1" spans="1:12" x14ac:dyDescent="0.15">
      <c r="A1" s="1">
        <v>1</v>
      </c>
      <c r="B1" s="1">
        <v>1</v>
      </c>
    </row>
    <row r="2" spans="1:12" x14ac:dyDescent="0.15">
      <c r="A2" s="1">
        <v>2</v>
      </c>
      <c r="B2" s="1">
        <v>1</v>
      </c>
    </row>
    <row r="3" spans="1:12" x14ac:dyDescent="0.15">
      <c r="A3" s="1">
        <v>3</v>
      </c>
      <c r="B3" s="1">
        <v>1</v>
      </c>
    </row>
    <row r="4" spans="1:12" x14ac:dyDescent="0.15">
      <c r="A4" s="1">
        <v>4</v>
      </c>
      <c r="B4" s="1">
        <v>1</v>
      </c>
    </row>
    <row r="5" spans="1:12" x14ac:dyDescent="0.15">
      <c r="A5" s="1">
        <v>5</v>
      </c>
      <c r="B5" s="1">
        <v>1</v>
      </c>
    </row>
    <row r="6" spans="1:12" x14ac:dyDescent="0.15">
      <c r="A6" s="1">
        <v>6</v>
      </c>
      <c r="B6" s="1">
        <v>1</v>
      </c>
    </row>
    <row r="7" spans="1:12" x14ac:dyDescent="0.15">
      <c r="A7" s="1">
        <v>7</v>
      </c>
      <c r="B7" s="1">
        <v>1</v>
      </c>
    </row>
    <row r="8" spans="1:12" x14ac:dyDescent="0.15">
      <c r="A8" s="1">
        <v>8</v>
      </c>
      <c r="B8" s="1">
        <v>1</v>
      </c>
      <c r="L8" s="4"/>
    </row>
    <row r="9" spans="1:12" x14ac:dyDescent="0.15">
      <c r="A9" s="1">
        <v>9</v>
      </c>
      <c r="B9" s="1">
        <v>1</v>
      </c>
    </row>
    <row r="10" spans="1:12" x14ac:dyDescent="0.15">
      <c r="A10" s="1">
        <v>10</v>
      </c>
      <c r="B10" s="1">
        <v>1</v>
      </c>
    </row>
    <row r="11" spans="1:12" x14ac:dyDescent="0.15">
      <c r="A11" s="1">
        <v>11</v>
      </c>
      <c r="B11" s="1">
        <v>1</v>
      </c>
    </row>
    <row r="12" spans="1:12" x14ac:dyDescent="0.15">
      <c r="A12" s="1">
        <v>12</v>
      </c>
      <c r="B12" s="1">
        <v>1</v>
      </c>
    </row>
    <row r="13" spans="1:12" x14ac:dyDescent="0.15">
      <c r="A13" s="1">
        <v>13</v>
      </c>
      <c r="B13" s="1">
        <v>1</v>
      </c>
    </row>
    <row r="14" spans="1:12" x14ac:dyDescent="0.15">
      <c r="A14" s="1">
        <v>14</v>
      </c>
      <c r="B14" s="1">
        <v>1</v>
      </c>
      <c r="E14" s="3"/>
    </row>
    <row r="15" spans="1:12" x14ac:dyDescent="0.15">
      <c r="A15" s="1">
        <v>15</v>
      </c>
      <c r="B15" s="1">
        <v>1</v>
      </c>
    </row>
    <row r="16" spans="1:12" x14ac:dyDescent="0.15">
      <c r="A16" s="1">
        <v>16</v>
      </c>
      <c r="B16" s="1">
        <v>1</v>
      </c>
    </row>
    <row r="17" spans="1:2" x14ac:dyDescent="0.15">
      <c r="A17" s="1">
        <v>17</v>
      </c>
      <c r="B17" s="1">
        <v>1</v>
      </c>
    </row>
    <row r="18" spans="1:2" x14ac:dyDescent="0.15">
      <c r="A18" s="1">
        <v>18</v>
      </c>
      <c r="B18" s="1">
        <v>1</v>
      </c>
    </row>
    <row r="19" spans="1:2" x14ac:dyDescent="0.15">
      <c r="A19" s="1">
        <v>19</v>
      </c>
      <c r="B19" s="1">
        <v>1</v>
      </c>
    </row>
    <row r="20" spans="1:2" x14ac:dyDescent="0.15">
      <c r="A20" s="1">
        <v>20</v>
      </c>
      <c r="B20" s="1">
        <v>1</v>
      </c>
    </row>
    <row r="21" spans="1:2" x14ac:dyDescent="0.15">
      <c r="A21" s="1">
        <v>21</v>
      </c>
      <c r="B21" s="3">
        <v>1.25</v>
      </c>
    </row>
    <row r="22" spans="1:2" x14ac:dyDescent="0.15">
      <c r="A22" s="1">
        <v>22</v>
      </c>
      <c r="B22" s="3">
        <v>1.25</v>
      </c>
    </row>
    <row r="23" spans="1:2" x14ac:dyDescent="0.15">
      <c r="A23" s="1">
        <v>23</v>
      </c>
      <c r="B23" s="3">
        <v>1.25</v>
      </c>
    </row>
    <row r="24" spans="1:2" x14ac:dyDescent="0.15">
      <c r="A24" s="1">
        <v>24</v>
      </c>
      <c r="B24" s="3">
        <v>1.25</v>
      </c>
    </row>
    <row r="25" spans="1:2" x14ac:dyDescent="0.15">
      <c r="A25" s="1">
        <v>25</v>
      </c>
      <c r="B25" s="3">
        <v>1.25</v>
      </c>
    </row>
    <row r="26" spans="1:2" x14ac:dyDescent="0.15">
      <c r="A26" s="1">
        <v>26</v>
      </c>
      <c r="B26" s="3">
        <v>1.6666666666666667</v>
      </c>
    </row>
    <row r="27" spans="1:2" x14ac:dyDescent="0.15">
      <c r="A27" s="1">
        <v>27</v>
      </c>
      <c r="B27" s="3">
        <v>1.67</v>
      </c>
    </row>
    <row r="28" spans="1:2" x14ac:dyDescent="0.15">
      <c r="A28" s="1">
        <v>28</v>
      </c>
      <c r="B28" s="3">
        <v>1.67</v>
      </c>
    </row>
    <row r="29" spans="1:2" x14ac:dyDescent="0.15">
      <c r="A29" s="1">
        <v>29</v>
      </c>
      <c r="B29" s="3">
        <v>1.67</v>
      </c>
    </row>
    <row r="30" spans="1:2" x14ac:dyDescent="0.15">
      <c r="A30" s="1">
        <v>30</v>
      </c>
      <c r="B30" s="3">
        <v>1.67</v>
      </c>
    </row>
    <row r="31" spans="1:2" x14ac:dyDescent="0.15">
      <c r="A31" s="1">
        <v>31</v>
      </c>
      <c r="B31" s="3">
        <v>1.67</v>
      </c>
    </row>
    <row r="32" spans="1:2" x14ac:dyDescent="0.15">
      <c r="A32" s="1">
        <v>32</v>
      </c>
      <c r="B32" s="3">
        <v>1.67</v>
      </c>
    </row>
    <row r="33" spans="1:2" x14ac:dyDescent="0.15">
      <c r="A33" s="1">
        <v>33</v>
      </c>
      <c r="B33" s="3">
        <v>1.67</v>
      </c>
    </row>
    <row r="34" spans="1:2" x14ac:dyDescent="0.15">
      <c r="A34" s="1">
        <v>34</v>
      </c>
      <c r="B34" s="3">
        <v>1.67</v>
      </c>
    </row>
    <row r="35" spans="1:2" x14ac:dyDescent="0.15">
      <c r="A35" s="1">
        <v>35</v>
      </c>
      <c r="B35" s="3">
        <v>1.67</v>
      </c>
    </row>
    <row r="36" spans="1:2" x14ac:dyDescent="0.15">
      <c r="A36" s="1">
        <v>36</v>
      </c>
      <c r="B36" s="3">
        <v>2.5</v>
      </c>
    </row>
    <row r="37" spans="1:2" x14ac:dyDescent="0.15">
      <c r="A37" s="1">
        <v>37</v>
      </c>
      <c r="B37" s="3">
        <v>2.5</v>
      </c>
    </row>
    <row r="38" spans="1:2" x14ac:dyDescent="0.15">
      <c r="A38" s="1">
        <v>38</v>
      </c>
      <c r="B38" s="3">
        <v>2.5</v>
      </c>
    </row>
    <row r="39" spans="1:2" x14ac:dyDescent="0.15">
      <c r="A39" s="1">
        <v>39</v>
      </c>
      <c r="B39" s="3">
        <v>2.5</v>
      </c>
    </row>
    <row r="40" spans="1:2" x14ac:dyDescent="0.15">
      <c r="A40" s="1">
        <v>40</v>
      </c>
      <c r="B40" s="3">
        <v>2.5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28</v>
      </c>
    </row>
    <row r="2" spans="1:2" x14ac:dyDescent="0.15">
      <c r="A2">
        <v>2</v>
      </c>
      <c r="B2" t="s">
        <v>28</v>
      </c>
    </row>
    <row r="3" spans="1:2" x14ac:dyDescent="0.15">
      <c r="A3">
        <v>3</v>
      </c>
      <c r="B3" t="s">
        <v>28</v>
      </c>
    </row>
    <row r="4" spans="1:2" x14ac:dyDescent="0.15">
      <c r="A4">
        <v>4</v>
      </c>
      <c r="B4" t="s">
        <v>28</v>
      </c>
    </row>
    <row r="5" spans="1:2" x14ac:dyDescent="0.15">
      <c r="A5">
        <v>5</v>
      </c>
      <c r="B5" t="s">
        <v>28</v>
      </c>
    </row>
    <row r="6" spans="1:2" x14ac:dyDescent="0.15">
      <c r="A6">
        <v>6</v>
      </c>
      <c r="B6" t="s">
        <v>30</v>
      </c>
    </row>
    <row r="7" spans="1:2" x14ac:dyDescent="0.15">
      <c r="A7">
        <v>7</v>
      </c>
      <c r="B7" t="s">
        <v>30</v>
      </c>
    </row>
    <row r="8" spans="1:2" x14ac:dyDescent="0.15">
      <c r="A8">
        <v>8</v>
      </c>
      <c r="B8" t="s">
        <v>29</v>
      </c>
    </row>
    <row r="9" spans="1:2" x14ac:dyDescent="0.15">
      <c r="A9">
        <v>9</v>
      </c>
      <c r="B9" t="s">
        <v>29</v>
      </c>
    </row>
    <row r="10" spans="1:2" x14ac:dyDescent="0.15">
      <c r="A10">
        <v>10</v>
      </c>
      <c r="B10" t="s">
        <v>29</v>
      </c>
    </row>
    <row r="11" spans="1:2" x14ac:dyDescent="0.15">
      <c r="A11">
        <v>11</v>
      </c>
      <c r="B11" t="s">
        <v>29</v>
      </c>
    </row>
    <row r="12" spans="1:2" x14ac:dyDescent="0.15">
      <c r="A12">
        <v>12</v>
      </c>
      <c r="B12" t="s">
        <v>29</v>
      </c>
    </row>
    <row r="13" spans="1:2" x14ac:dyDescent="0.15">
      <c r="A13">
        <v>13</v>
      </c>
      <c r="B13" t="s">
        <v>29</v>
      </c>
    </row>
    <row r="14" spans="1:2" x14ac:dyDescent="0.15">
      <c r="A14">
        <v>14</v>
      </c>
      <c r="B14" t="s">
        <v>29</v>
      </c>
    </row>
    <row r="15" spans="1:2" x14ac:dyDescent="0.15">
      <c r="A15">
        <v>15</v>
      </c>
      <c r="B15" t="s">
        <v>29</v>
      </c>
    </row>
    <row r="16" spans="1:2" x14ac:dyDescent="0.15">
      <c r="A16">
        <v>16</v>
      </c>
      <c r="B16" t="s">
        <v>32</v>
      </c>
    </row>
    <row r="17" spans="1:2" x14ac:dyDescent="0.15">
      <c r="A17">
        <v>17</v>
      </c>
      <c r="B17" t="s">
        <v>32</v>
      </c>
    </row>
    <row r="18" spans="1:2" x14ac:dyDescent="0.15">
      <c r="A18">
        <v>18</v>
      </c>
      <c r="B18" t="s">
        <v>31</v>
      </c>
    </row>
    <row r="19" spans="1:2" x14ac:dyDescent="0.15">
      <c r="A19">
        <v>19</v>
      </c>
      <c r="B19" t="s">
        <v>31</v>
      </c>
    </row>
    <row r="20" spans="1:2" x14ac:dyDescent="0.15">
      <c r="A20">
        <v>20</v>
      </c>
      <c r="B20" t="s">
        <v>31</v>
      </c>
    </row>
    <row r="21" spans="1:2" x14ac:dyDescent="0.15">
      <c r="A21">
        <v>21</v>
      </c>
      <c r="B21" t="s">
        <v>31</v>
      </c>
    </row>
    <row r="22" spans="1:2" x14ac:dyDescent="0.15">
      <c r="A22">
        <v>22</v>
      </c>
      <c r="B22" t="s">
        <v>31</v>
      </c>
    </row>
    <row r="23" spans="1:2" x14ac:dyDescent="0.15">
      <c r="A23">
        <v>23</v>
      </c>
      <c r="B23" t="s">
        <v>31</v>
      </c>
    </row>
    <row r="24" spans="1:2" x14ac:dyDescent="0.15">
      <c r="A24">
        <v>24</v>
      </c>
      <c r="B24" t="s">
        <v>31</v>
      </c>
    </row>
    <row r="25" spans="1:2" x14ac:dyDescent="0.15">
      <c r="A25">
        <v>25</v>
      </c>
      <c r="B25" t="s">
        <v>31</v>
      </c>
    </row>
    <row r="26" spans="1:2" x14ac:dyDescent="0.15">
      <c r="A26">
        <v>26</v>
      </c>
      <c r="B26" t="s">
        <v>31</v>
      </c>
    </row>
    <row r="27" spans="1:2" x14ac:dyDescent="0.15">
      <c r="A27">
        <v>27</v>
      </c>
      <c r="B27" t="s">
        <v>31</v>
      </c>
    </row>
    <row r="28" spans="1:2" x14ac:dyDescent="0.15">
      <c r="A28">
        <v>28</v>
      </c>
      <c r="B28" t="s">
        <v>31</v>
      </c>
    </row>
    <row r="29" spans="1:2" x14ac:dyDescent="0.15">
      <c r="A29">
        <v>29</v>
      </c>
      <c r="B29" t="s">
        <v>31</v>
      </c>
    </row>
    <row r="30" spans="1:2" x14ac:dyDescent="0.15">
      <c r="A30">
        <v>30</v>
      </c>
      <c r="B30" t="s">
        <v>31</v>
      </c>
    </row>
    <row r="31" spans="1:2" x14ac:dyDescent="0.15">
      <c r="A31">
        <v>31</v>
      </c>
      <c r="B31" t="s">
        <v>31</v>
      </c>
    </row>
    <row r="32" spans="1:2" x14ac:dyDescent="0.15">
      <c r="A32">
        <v>32</v>
      </c>
      <c r="B32" t="s">
        <v>31</v>
      </c>
    </row>
    <row r="33" spans="1:2" x14ac:dyDescent="0.15">
      <c r="A33">
        <v>33</v>
      </c>
      <c r="B33" t="s">
        <v>31</v>
      </c>
    </row>
    <row r="34" spans="1:2" x14ac:dyDescent="0.15">
      <c r="A34">
        <v>34</v>
      </c>
      <c r="B34" t="s">
        <v>31</v>
      </c>
    </row>
    <row r="35" spans="1:2" x14ac:dyDescent="0.15">
      <c r="A35">
        <v>35</v>
      </c>
      <c r="B35" t="s">
        <v>31</v>
      </c>
    </row>
    <row r="36" spans="1:2" x14ac:dyDescent="0.15">
      <c r="A36">
        <v>36</v>
      </c>
      <c r="B36" t="s">
        <v>31</v>
      </c>
    </row>
    <row r="37" spans="1:2" x14ac:dyDescent="0.15">
      <c r="A37">
        <v>37</v>
      </c>
      <c r="B37" t="s">
        <v>31</v>
      </c>
    </row>
    <row r="38" spans="1:2" x14ac:dyDescent="0.15">
      <c r="A38">
        <v>38</v>
      </c>
      <c r="B38" t="s">
        <v>31</v>
      </c>
    </row>
    <row r="39" spans="1:2" x14ac:dyDescent="0.15">
      <c r="A39">
        <v>39</v>
      </c>
      <c r="B39" t="s">
        <v>31</v>
      </c>
    </row>
    <row r="40" spans="1:2" x14ac:dyDescent="0.15">
      <c r="A40">
        <v>40</v>
      </c>
      <c r="B40" t="s">
        <v>31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>
        <v>1</v>
      </c>
    </row>
    <row r="2" spans="1:2" x14ac:dyDescent="0.15">
      <c r="A2">
        <v>2</v>
      </c>
      <c r="B2">
        <v>1</v>
      </c>
    </row>
    <row r="3" spans="1:2" x14ac:dyDescent="0.15">
      <c r="A3">
        <v>3</v>
      </c>
      <c r="B3">
        <v>1</v>
      </c>
    </row>
    <row r="4" spans="1:2" x14ac:dyDescent="0.15">
      <c r="A4">
        <v>4</v>
      </c>
      <c r="B4">
        <v>1</v>
      </c>
    </row>
    <row r="5" spans="1:2" x14ac:dyDescent="0.15">
      <c r="A5">
        <v>5</v>
      </c>
      <c r="B5">
        <v>1</v>
      </c>
    </row>
    <row r="6" spans="1:2" x14ac:dyDescent="0.15">
      <c r="A6">
        <v>6</v>
      </c>
      <c r="B6">
        <v>2</v>
      </c>
    </row>
    <row r="7" spans="1:2" x14ac:dyDescent="0.15">
      <c r="A7">
        <v>7</v>
      </c>
      <c r="B7">
        <v>2</v>
      </c>
    </row>
    <row r="8" spans="1:2" x14ac:dyDescent="0.15">
      <c r="A8">
        <v>8</v>
      </c>
      <c r="B8">
        <v>2</v>
      </c>
    </row>
    <row r="9" spans="1:2" x14ac:dyDescent="0.15">
      <c r="A9">
        <v>9</v>
      </c>
      <c r="B9">
        <v>2</v>
      </c>
    </row>
    <row r="10" spans="1:2" x14ac:dyDescent="0.15">
      <c r="A10">
        <v>10</v>
      </c>
      <c r="B10">
        <v>2</v>
      </c>
    </row>
    <row r="11" spans="1:2" x14ac:dyDescent="0.15">
      <c r="A11">
        <v>11</v>
      </c>
      <c r="B11">
        <v>2</v>
      </c>
    </row>
    <row r="12" spans="1:2" x14ac:dyDescent="0.15">
      <c r="A12">
        <v>12</v>
      </c>
      <c r="B12">
        <v>2</v>
      </c>
    </row>
    <row r="13" spans="1:2" x14ac:dyDescent="0.15">
      <c r="A13">
        <v>13</v>
      </c>
      <c r="B13">
        <v>2</v>
      </c>
    </row>
    <row r="14" spans="1:2" x14ac:dyDescent="0.15">
      <c r="A14">
        <v>14</v>
      </c>
      <c r="B14">
        <v>2</v>
      </c>
    </row>
    <row r="15" spans="1:2" x14ac:dyDescent="0.15">
      <c r="A15">
        <v>15</v>
      </c>
      <c r="B15">
        <v>2</v>
      </c>
    </row>
    <row r="16" spans="1:2" x14ac:dyDescent="0.15">
      <c r="A16">
        <v>16</v>
      </c>
      <c r="B16">
        <v>3</v>
      </c>
    </row>
    <row r="17" spans="1:2" x14ac:dyDescent="0.15">
      <c r="A17">
        <v>17</v>
      </c>
      <c r="B17">
        <v>3</v>
      </c>
    </row>
    <row r="18" spans="1:2" x14ac:dyDescent="0.15">
      <c r="A18">
        <v>18</v>
      </c>
      <c r="B18">
        <v>3</v>
      </c>
    </row>
    <row r="19" spans="1:2" x14ac:dyDescent="0.15">
      <c r="A19">
        <v>19</v>
      </c>
      <c r="B19">
        <v>3</v>
      </c>
    </row>
    <row r="20" spans="1:2" x14ac:dyDescent="0.15">
      <c r="A20">
        <v>20</v>
      </c>
      <c r="B20">
        <v>3</v>
      </c>
    </row>
    <row r="21" spans="1:2" x14ac:dyDescent="0.15">
      <c r="A21">
        <v>21</v>
      </c>
      <c r="B21">
        <v>3</v>
      </c>
    </row>
    <row r="22" spans="1:2" x14ac:dyDescent="0.15">
      <c r="A22">
        <v>22</v>
      </c>
      <c r="B22">
        <v>3</v>
      </c>
    </row>
    <row r="23" spans="1:2" x14ac:dyDescent="0.15">
      <c r="A23">
        <v>23</v>
      </c>
      <c r="B23">
        <v>3</v>
      </c>
    </row>
    <row r="24" spans="1:2" x14ac:dyDescent="0.15">
      <c r="A24">
        <v>24</v>
      </c>
      <c r="B24">
        <v>3</v>
      </c>
    </row>
    <row r="25" spans="1:2" x14ac:dyDescent="0.15">
      <c r="A25">
        <v>25</v>
      </c>
      <c r="B25">
        <v>3</v>
      </c>
    </row>
    <row r="26" spans="1:2" x14ac:dyDescent="0.15">
      <c r="A26">
        <v>26</v>
      </c>
      <c r="B26">
        <v>3</v>
      </c>
    </row>
    <row r="27" spans="1:2" x14ac:dyDescent="0.15">
      <c r="A27">
        <v>27</v>
      </c>
      <c r="B27">
        <v>3</v>
      </c>
    </row>
    <row r="28" spans="1:2" x14ac:dyDescent="0.15">
      <c r="A28">
        <v>28</v>
      </c>
      <c r="B28">
        <v>3</v>
      </c>
    </row>
    <row r="29" spans="1:2" x14ac:dyDescent="0.15">
      <c r="A29">
        <v>29</v>
      </c>
      <c r="B29">
        <v>3</v>
      </c>
    </row>
    <row r="30" spans="1:2" x14ac:dyDescent="0.15">
      <c r="A30">
        <v>30</v>
      </c>
      <c r="B30">
        <v>3</v>
      </c>
    </row>
    <row r="31" spans="1:2" x14ac:dyDescent="0.15">
      <c r="A31">
        <v>31</v>
      </c>
      <c r="B31">
        <v>3</v>
      </c>
    </row>
    <row r="32" spans="1:2" x14ac:dyDescent="0.15">
      <c r="A32">
        <v>32</v>
      </c>
      <c r="B32">
        <v>3</v>
      </c>
    </row>
    <row r="33" spans="1:2" x14ac:dyDescent="0.15">
      <c r="A33">
        <v>33</v>
      </c>
      <c r="B33">
        <v>3</v>
      </c>
    </row>
    <row r="34" spans="1:2" x14ac:dyDescent="0.15">
      <c r="A34">
        <v>34</v>
      </c>
      <c r="B34">
        <v>3</v>
      </c>
    </row>
    <row r="35" spans="1:2" x14ac:dyDescent="0.15">
      <c r="A35">
        <v>35</v>
      </c>
      <c r="B35">
        <v>3</v>
      </c>
    </row>
    <row r="36" spans="1:2" x14ac:dyDescent="0.15">
      <c r="A36">
        <v>36</v>
      </c>
      <c r="B36">
        <v>3</v>
      </c>
    </row>
    <row r="37" spans="1:2" x14ac:dyDescent="0.15">
      <c r="A37">
        <v>37</v>
      </c>
      <c r="B37">
        <v>3</v>
      </c>
    </row>
    <row r="38" spans="1:2" x14ac:dyDescent="0.15">
      <c r="A38">
        <v>38</v>
      </c>
      <c r="B38">
        <v>3</v>
      </c>
    </row>
    <row r="39" spans="1:2" x14ac:dyDescent="0.15">
      <c r="A39">
        <v>39</v>
      </c>
      <c r="B39">
        <v>3</v>
      </c>
    </row>
    <row r="40" spans="1:2" x14ac:dyDescent="0.15">
      <c r="A40">
        <v>40</v>
      </c>
      <c r="B40">
        <v>3</v>
      </c>
    </row>
  </sheetData>
  <sheetProtection password="C583" sheet="1" objects="1" scenarios="1"/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38</v>
      </c>
    </row>
    <row r="2" spans="1:2" x14ac:dyDescent="0.15">
      <c r="A2">
        <v>2</v>
      </c>
      <c r="B2" t="s">
        <v>39</v>
      </c>
    </row>
    <row r="3" spans="1:2" x14ac:dyDescent="0.15">
      <c r="A3">
        <v>3</v>
      </c>
      <c r="B3" t="s">
        <v>40</v>
      </c>
    </row>
    <row r="4" spans="1:2" x14ac:dyDescent="0.15">
      <c r="A4">
        <v>4</v>
      </c>
      <c r="B4" t="s">
        <v>41</v>
      </c>
    </row>
    <row r="5" spans="1:2" x14ac:dyDescent="0.15">
      <c r="A5">
        <v>5</v>
      </c>
      <c r="B5" t="s">
        <v>42</v>
      </c>
    </row>
    <row r="6" spans="1:2" x14ac:dyDescent="0.15">
      <c r="A6">
        <v>6</v>
      </c>
      <c r="B6" t="s">
        <v>43</v>
      </c>
    </row>
    <row r="7" spans="1:2" x14ac:dyDescent="0.15">
      <c r="A7">
        <v>7</v>
      </c>
      <c r="B7" t="s">
        <v>44</v>
      </c>
    </row>
    <row r="8" spans="1:2" x14ac:dyDescent="0.15">
      <c r="A8">
        <v>8</v>
      </c>
      <c r="B8" t="s">
        <v>45</v>
      </c>
    </row>
    <row r="9" spans="1:2" x14ac:dyDescent="0.15">
      <c r="A9">
        <v>9</v>
      </c>
      <c r="B9" t="s">
        <v>46</v>
      </c>
    </row>
    <row r="10" spans="1:2" x14ac:dyDescent="0.15">
      <c r="A10">
        <v>10</v>
      </c>
      <c r="B10" t="s">
        <v>47</v>
      </c>
    </row>
    <row r="11" spans="1:2" x14ac:dyDescent="0.15">
      <c r="A11">
        <v>11</v>
      </c>
      <c r="B11" t="s">
        <v>48</v>
      </c>
    </row>
    <row r="12" spans="1:2" x14ac:dyDescent="0.15">
      <c r="A12">
        <v>12</v>
      </c>
      <c r="B12" t="s">
        <v>49</v>
      </c>
    </row>
    <row r="13" spans="1:2" x14ac:dyDescent="0.15">
      <c r="A13">
        <v>13</v>
      </c>
      <c r="B13" t="s">
        <v>50</v>
      </c>
    </row>
    <row r="14" spans="1:2" x14ac:dyDescent="0.15">
      <c r="A14">
        <v>14</v>
      </c>
      <c r="B14" t="s">
        <v>51</v>
      </c>
    </row>
    <row r="15" spans="1:2" x14ac:dyDescent="0.15">
      <c r="A15">
        <v>15</v>
      </c>
      <c r="B15" t="s">
        <v>52</v>
      </c>
    </row>
    <row r="16" spans="1:2" x14ac:dyDescent="0.15">
      <c r="A16">
        <v>16</v>
      </c>
      <c r="B16" t="s">
        <v>53</v>
      </c>
    </row>
    <row r="17" spans="1:2" x14ac:dyDescent="0.15">
      <c r="A17">
        <v>17</v>
      </c>
      <c r="B17" t="s">
        <v>54</v>
      </c>
    </row>
    <row r="18" spans="1:2" x14ac:dyDescent="0.15">
      <c r="A18">
        <v>18</v>
      </c>
      <c r="B18" t="s">
        <v>55</v>
      </c>
    </row>
    <row r="19" spans="1:2" x14ac:dyDescent="0.15">
      <c r="A19">
        <v>19</v>
      </c>
      <c r="B19" t="s">
        <v>56</v>
      </c>
    </row>
    <row r="20" spans="1:2" x14ac:dyDescent="0.15">
      <c r="A20">
        <v>20</v>
      </c>
      <c r="B20" t="s">
        <v>57</v>
      </c>
    </row>
    <row r="21" spans="1:2" x14ac:dyDescent="0.15">
      <c r="A21">
        <v>21</v>
      </c>
      <c r="B21" t="s">
        <v>121</v>
      </c>
    </row>
    <row r="22" spans="1:2" x14ac:dyDescent="0.15">
      <c r="A22">
        <v>22</v>
      </c>
      <c r="B22" t="s">
        <v>122</v>
      </c>
    </row>
    <row r="23" spans="1:2" x14ac:dyDescent="0.15">
      <c r="A23">
        <v>23</v>
      </c>
      <c r="B23" t="s">
        <v>123</v>
      </c>
    </row>
    <row r="24" spans="1:2" x14ac:dyDescent="0.15">
      <c r="A24">
        <v>24</v>
      </c>
      <c r="B24" t="s">
        <v>124</v>
      </c>
    </row>
    <row r="25" spans="1:2" x14ac:dyDescent="0.15">
      <c r="A25">
        <v>25</v>
      </c>
      <c r="B25" t="s">
        <v>125</v>
      </c>
    </row>
    <row r="26" spans="1:2" x14ac:dyDescent="0.15">
      <c r="A26">
        <v>26</v>
      </c>
      <c r="B26" t="s">
        <v>126</v>
      </c>
    </row>
    <row r="27" spans="1:2" x14ac:dyDescent="0.15">
      <c r="A27">
        <v>27</v>
      </c>
      <c r="B27" t="s">
        <v>127</v>
      </c>
    </row>
    <row r="28" spans="1:2" x14ac:dyDescent="0.15">
      <c r="A28">
        <v>28</v>
      </c>
      <c r="B28" t="s">
        <v>128</v>
      </c>
    </row>
    <row r="29" spans="1:2" x14ac:dyDescent="0.15">
      <c r="A29">
        <v>29</v>
      </c>
      <c r="B29" t="s">
        <v>129</v>
      </c>
    </row>
    <row r="30" spans="1:2" x14ac:dyDescent="0.15">
      <c r="A30">
        <v>30</v>
      </c>
      <c r="B30" t="s">
        <v>130</v>
      </c>
    </row>
    <row r="31" spans="1:2" x14ac:dyDescent="0.15">
      <c r="A31">
        <v>31</v>
      </c>
      <c r="B31" t="s">
        <v>142</v>
      </c>
    </row>
    <row r="32" spans="1:2" x14ac:dyDescent="0.15">
      <c r="A32">
        <v>32</v>
      </c>
      <c r="B32" t="s">
        <v>143</v>
      </c>
    </row>
    <row r="33" spans="1:2" x14ac:dyDescent="0.15">
      <c r="A33">
        <v>33</v>
      </c>
      <c r="B33" t="s">
        <v>144</v>
      </c>
    </row>
    <row r="34" spans="1:2" x14ac:dyDescent="0.15">
      <c r="A34">
        <v>34</v>
      </c>
      <c r="B34" t="s">
        <v>145</v>
      </c>
    </row>
    <row r="35" spans="1:2" x14ac:dyDescent="0.15">
      <c r="A35">
        <v>35</v>
      </c>
      <c r="B35" t="s">
        <v>146</v>
      </c>
    </row>
    <row r="36" spans="1:2" x14ac:dyDescent="0.15">
      <c r="A36">
        <v>36</v>
      </c>
      <c r="B36" t="s">
        <v>147</v>
      </c>
    </row>
    <row r="37" spans="1:2" x14ac:dyDescent="0.15">
      <c r="A37">
        <v>37</v>
      </c>
      <c r="B37" t="s">
        <v>148</v>
      </c>
    </row>
    <row r="38" spans="1:2" x14ac:dyDescent="0.15">
      <c r="A38">
        <v>38</v>
      </c>
      <c r="B38" t="s">
        <v>149</v>
      </c>
    </row>
    <row r="39" spans="1:2" x14ac:dyDescent="0.15">
      <c r="A39">
        <v>39</v>
      </c>
      <c r="B39" t="s">
        <v>150</v>
      </c>
    </row>
    <row r="40" spans="1:2" x14ac:dyDescent="0.15">
      <c r="A40">
        <v>40</v>
      </c>
      <c r="B40" t="s">
        <v>151</v>
      </c>
    </row>
  </sheetData>
  <sheetProtection password="C583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24"/>
  <sheetViews>
    <sheetView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14.375" customWidth="1"/>
    <col min="2" max="2" width="19.25" customWidth="1"/>
    <col min="3" max="3" width="6.625" customWidth="1"/>
    <col min="4" max="4" width="9.625" customWidth="1"/>
    <col min="5" max="5" width="3.625" customWidth="1"/>
    <col min="6" max="6" width="10.625" customWidth="1"/>
    <col min="7" max="8" width="4.625" customWidth="1"/>
    <col min="9" max="9" width="8.62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109"/>
      <c r="B1" s="109" t="s">
        <v>187</v>
      </c>
      <c r="C1" s="109"/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0.100000000000001" customHeight="1" x14ac:dyDescent="0.3">
      <c r="A2" s="109"/>
      <c r="B2" s="109"/>
      <c r="C2" s="109"/>
      <c r="D2" s="109"/>
      <c r="E2" s="111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20.100000000000001" customHeight="1" x14ac:dyDescent="0.15">
      <c r="A3" s="109"/>
      <c r="B3" s="109"/>
      <c r="C3" s="109"/>
      <c r="D3" s="112"/>
      <c r="E3" s="109" t="s">
        <v>10</v>
      </c>
      <c r="F3" s="113" t="s">
        <v>85</v>
      </c>
      <c r="G3" s="112"/>
      <c r="H3" s="114" t="s">
        <v>11</v>
      </c>
      <c r="I3" s="112"/>
      <c r="J3" s="109" t="s">
        <v>82</v>
      </c>
      <c r="K3" s="109"/>
      <c r="L3" s="109"/>
      <c r="M3" s="109"/>
      <c r="N3" s="109"/>
    </row>
    <row r="4" spans="1:14" ht="20.100000000000001" customHeight="1" x14ac:dyDescent="0.15">
      <c r="A4" s="115"/>
      <c r="B4" s="116" t="s">
        <v>192</v>
      </c>
      <c r="C4" s="117"/>
      <c r="D4" s="117"/>
      <c r="E4" s="117"/>
      <c r="F4" s="117"/>
      <c r="G4" s="117"/>
      <c r="H4" s="117"/>
      <c r="I4" s="117"/>
      <c r="J4" s="117"/>
      <c r="K4" s="109"/>
      <c r="L4" s="109"/>
      <c r="M4" s="109"/>
      <c r="N4" s="109"/>
    </row>
    <row r="5" spans="1:14" ht="20.100000000000001" customHeight="1" x14ac:dyDescent="0.15">
      <c r="A5" s="115"/>
      <c r="B5" s="118" t="s">
        <v>193</v>
      </c>
      <c r="C5" s="117"/>
      <c r="D5" s="117"/>
      <c r="E5" s="117"/>
      <c r="F5" s="117"/>
      <c r="G5" s="117"/>
      <c r="H5" s="117"/>
      <c r="I5" s="117"/>
      <c r="J5" s="117"/>
      <c r="K5" s="109"/>
      <c r="L5" s="109"/>
      <c r="M5" s="109"/>
      <c r="N5" s="109"/>
    </row>
    <row r="6" spans="1:14" ht="20.100000000000001" customHeight="1" x14ac:dyDescent="0.15">
      <c r="A6" s="115"/>
      <c r="B6" s="118" t="s">
        <v>194</v>
      </c>
      <c r="C6" s="117"/>
      <c r="D6" s="117"/>
      <c r="E6" s="117"/>
      <c r="F6" s="117"/>
      <c r="G6" s="117"/>
      <c r="H6" s="117"/>
      <c r="I6" s="117"/>
      <c r="J6" s="117"/>
      <c r="K6" s="109"/>
      <c r="L6" s="109"/>
      <c r="M6" s="109"/>
      <c r="N6" s="119"/>
    </row>
    <row r="7" spans="1:14" ht="20.100000000000001" customHeight="1" x14ac:dyDescent="0.15">
      <c r="A7" s="115"/>
      <c r="B7" s="118" t="s">
        <v>195</v>
      </c>
      <c r="C7" s="117"/>
      <c r="D7" s="117"/>
      <c r="E7" s="117"/>
      <c r="F7" s="117"/>
      <c r="G7" s="117"/>
      <c r="H7" s="117"/>
      <c r="I7" s="117"/>
      <c r="J7" s="117"/>
      <c r="K7" s="109"/>
      <c r="L7" s="109"/>
      <c r="M7" s="109"/>
      <c r="N7" s="109"/>
    </row>
    <row r="8" spans="1:14" ht="20.100000000000001" customHeight="1" x14ac:dyDescent="0.15">
      <c r="A8" s="109"/>
      <c r="B8" s="120"/>
      <c r="C8" s="121"/>
      <c r="D8" s="122"/>
      <c r="E8" s="122"/>
      <c r="F8" s="122"/>
      <c r="G8" s="122"/>
      <c r="H8" s="122"/>
      <c r="I8" s="122"/>
      <c r="J8" s="122"/>
      <c r="K8" s="109"/>
      <c r="L8" s="109"/>
      <c r="M8" s="109"/>
      <c r="N8" s="109"/>
    </row>
    <row r="9" spans="1:14" ht="20.100000000000001" customHeight="1" x14ac:dyDescent="0.15">
      <c r="A9" s="109"/>
      <c r="B9" s="123" t="s">
        <v>79</v>
      </c>
      <c r="C9" s="124"/>
      <c r="D9" s="125"/>
      <c r="E9" s="125"/>
      <c r="F9" s="125"/>
      <c r="G9" s="125"/>
      <c r="H9" s="125"/>
      <c r="I9" s="125"/>
      <c r="J9" s="126"/>
      <c r="K9" s="109"/>
      <c r="L9" s="109"/>
      <c r="M9" s="109"/>
      <c r="N9" s="109"/>
    </row>
    <row r="10" spans="1:14" ht="20.100000000000001" customHeight="1" x14ac:dyDescent="0.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4" ht="20.100000000000001" customHeight="1" x14ac:dyDescent="0.15">
      <c r="A11" s="109"/>
      <c r="B11" s="123" t="s">
        <v>80</v>
      </c>
      <c r="C11" s="112"/>
      <c r="D11" s="115" t="s">
        <v>84</v>
      </c>
      <c r="E11" s="112"/>
      <c r="F11" s="115" t="s">
        <v>13</v>
      </c>
      <c r="G11" s="115"/>
      <c r="H11" s="127" t="s">
        <v>14</v>
      </c>
      <c r="I11" s="112"/>
      <c r="J11" s="115" t="s">
        <v>84</v>
      </c>
      <c r="K11" s="128">
        <v>3</v>
      </c>
      <c r="L11" s="115" t="s">
        <v>13</v>
      </c>
      <c r="M11" s="109"/>
      <c r="N11" s="109"/>
    </row>
    <row r="12" spans="1:14" ht="20.100000000000001" customHeight="1" x14ac:dyDescent="0.15">
      <c r="A12" s="109"/>
      <c r="B12" s="123"/>
      <c r="C12" s="129"/>
      <c r="D12" s="115"/>
      <c r="E12" s="129"/>
      <c r="F12" s="115"/>
      <c r="G12" s="115"/>
      <c r="H12" s="127"/>
      <c r="I12" s="130" t="s">
        <v>202</v>
      </c>
      <c r="J12" s="130"/>
      <c r="K12" s="130"/>
      <c r="L12" s="130"/>
      <c r="M12" s="109"/>
      <c r="N12" s="109"/>
    </row>
    <row r="13" spans="1:14" ht="20.100000000000001" customHeight="1" x14ac:dyDescent="0.1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4" ht="20.100000000000001" customHeight="1" x14ac:dyDescent="0.15">
      <c r="A14" s="131" t="s">
        <v>178</v>
      </c>
      <c r="B14" s="132" t="s">
        <v>179</v>
      </c>
      <c r="C14" s="109"/>
      <c r="D14" s="133" t="s">
        <v>16</v>
      </c>
      <c r="E14" s="109"/>
      <c r="F14" s="132" t="s">
        <v>177</v>
      </c>
      <c r="G14" s="109"/>
      <c r="H14" s="109"/>
      <c r="I14" s="109"/>
      <c r="J14" s="132" t="s">
        <v>87</v>
      </c>
      <c r="K14" s="109"/>
      <c r="L14" s="132" t="s">
        <v>19</v>
      </c>
      <c r="M14" s="109"/>
      <c r="N14" s="132" t="s">
        <v>20</v>
      </c>
    </row>
    <row r="15" spans="1:14" ht="20.100000000000001" customHeight="1" x14ac:dyDescent="0.15">
      <c r="A15" s="112"/>
      <c r="B15" s="136" t="e">
        <f>ROUNDUP(A15/D15,0)</f>
        <v>#DIV/0!</v>
      </c>
      <c r="C15" s="109" t="s">
        <v>15</v>
      </c>
      <c r="D15" s="112"/>
      <c r="E15" s="109" t="s">
        <v>15</v>
      </c>
      <c r="F15" s="134"/>
      <c r="G15" s="119"/>
      <c r="H15" s="135" t="s">
        <v>15</v>
      </c>
      <c r="I15" s="137" t="e">
        <f>VLOOKUP(B15,計算用①!A1:B40,2,FALSE)</f>
        <v>#DIV/0!</v>
      </c>
      <c r="J15" s="138" t="e">
        <f>VLOOKUP(B15,計算用③!A1:B40,2,FALSE)</f>
        <v>#DIV/0!</v>
      </c>
      <c r="K15" s="109" t="s">
        <v>18</v>
      </c>
      <c r="L15" s="139" t="e">
        <f>D15*F15*I15*J15</f>
        <v>#DIV/0!</v>
      </c>
      <c r="M15" s="109"/>
      <c r="N15" s="140" t="e">
        <f>ROUNDUP(L15/60,0)</f>
        <v>#DIV/0!</v>
      </c>
    </row>
    <row r="16" spans="1:14" ht="20.100000000000001" customHeight="1" x14ac:dyDescent="0.15">
      <c r="A16" s="131"/>
      <c r="B16" s="132"/>
      <c r="C16" s="109"/>
      <c r="D16" s="133"/>
      <c r="E16" s="109"/>
      <c r="F16" s="132"/>
      <c r="G16" s="109"/>
      <c r="H16" s="109"/>
      <c r="I16" s="109"/>
      <c r="J16" s="132"/>
      <c r="K16" s="109"/>
      <c r="L16" s="132"/>
      <c r="M16" s="109"/>
      <c r="N16" s="132" t="s">
        <v>203</v>
      </c>
    </row>
    <row r="17" spans="1:20" ht="20.100000000000001" customHeight="1" x14ac:dyDescent="0.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20" ht="20.100000000000001" customHeight="1" x14ac:dyDescent="0.1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20" ht="20.100000000000001" customHeight="1" x14ac:dyDescent="0.15">
      <c r="A19" s="109" t="s">
        <v>205</v>
      </c>
      <c r="B19" s="138" t="e">
        <f>VLOOKUP(N15,計算用④!A1:B40,2,FALSE)</f>
        <v>#DIV/0!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20" ht="20.100000000000001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spans="1:20" ht="20.100000000000001" customHeight="1" x14ac:dyDescent="0.15">
      <c r="A21" s="109" t="s">
        <v>206</v>
      </c>
      <c r="B21" s="138" t="e">
        <f>VLOOKUP(B15,計算用②!A1:B40,2,FALSE)</f>
        <v>#DIV/0!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4" spans="1:20" ht="21" x14ac:dyDescent="0.15">
      <c r="T24" ph="1"/>
    </row>
  </sheetData>
  <sheetProtection password="C583" sheet="1" objects="1" scenarios="1"/>
  <mergeCells count="6">
    <mergeCell ref="I12:L12"/>
    <mergeCell ref="C9:J9"/>
    <mergeCell ref="C4:J4"/>
    <mergeCell ref="C5:J5"/>
    <mergeCell ref="C6:J6"/>
    <mergeCell ref="C7:J7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K12" sqref="K12"/>
    </sheetView>
  </sheetViews>
  <sheetFormatPr defaultRowHeight="13.5" x14ac:dyDescent="0.15"/>
  <cols>
    <col min="1" max="1" width="15.625" customWidth="1"/>
    <col min="2" max="2" width="19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11" customWidth="1"/>
    <col min="8" max="8" width="4.625" customWidth="1"/>
    <col min="9" max="9" width="6.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9"/>
      <c r="B1" s="9" t="s">
        <v>188</v>
      </c>
      <c r="C1" s="9"/>
      <c r="D1" s="9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20.100000000000001" customHeight="1" x14ac:dyDescent="0.15">
      <c r="A2" s="56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0.100000000000001" customHeight="1" x14ac:dyDescent="0.15">
      <c r="A3" s="9"/>
      <c r="B3" s="9"/>
      <c r="C3" s="9"/>
      <c r="D3" s="9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0.100000000000001" customHeight="1" x14ac:dyDescent="0.15">
      <c r="A4" s="9"/>
      <c r="B4" s="9"/>
      <c r="C4" s="9"/>
      <c r="D4" s="38">
        <v>2021</v>
      </c>
      <c r="E4" s="9" t="s">
        <v>10</v>
      </c>
      <c r="F4" s="9" t="s">
        <v>85</v>
      </c>
      <c r="G4" s="38">
        <v>4</v>
      </c>
      <c r="H4" s="9" t="s">
        <v>11</v>
      </c>
      <c r="I4" s="38">
        <v>1</v>
      </c>
      <c r="J4" s="9" t="s">
        <v>82</v>
      </c>
      <c r="K4" s="9"/>
      <c r="L4" s="9"/>
      <c r="M4" s="9"/>
      <c r="N4" s="9"/>
    </row>
    <row r="5" spans="1:14" ht="20.100000000000001" customHeight="1" x14ac:dyDescent="0.15">
      <c r="A5" s="9"/>
      <c r="B5" s="21" t="s">
        <v>83</v>
      </c>
      <c r="C5" s="52" t="s">
        <v>93</v>
      </c>
      <c r="D5" s="53"/>
      <c r="E5" s="53"/>
      <c r="F5" s="53"/>
      <c r="G5" s="53"/>
      <c r="H5" s="53"/>
      <c r="I5" s="53"/>
      <c r="J5" s="53"/>
      <c r="K5" s="54"/>
      <c r="L5" s="9"/>
      <c r="M5" s="9"/>
      <c r="N5" s="9"/>
    </row>
    <row r="6" spans="1:14" ht="20.100000000000001" customHeight="1" x14ac:dyDescent="0.15">
      <c r="A6" s="9"/>
      <c r="B6" s="21" t="s">
        <v>8</v>
      </c>
      <c r="C6" s="52" t="s">
        <v>94</v>
      </c>
      <c r="D6" s="53"/>
      <c r="E6" s="53"/>
      <c r="F6" s="53"/>
      <c r="G6" s="53"/>
      <c r="H6" s="53"/>
      <c r="I6" s="53"/>
      <c r="J6" s="53"/>
      <c r="K6" s="54"/>
      <c r="L6" s="9"/>
      <c r="M6" s="9"/>
      <c r="N6" s="9"/>
    </row>
    <row r="7" spans="1:14" ht="20.100000000000001" customHeight="1" x14ac:dyDescent="0.15">
      <c r="A7" s="9"/>
      <c r="B7" s="21" t="s">
        <v>9</v>
      </c>
      <c r="C7" s="52" t="s">
        <v>95</v>
      </c>
      <c r="D7" s="53"/>
      <c r="E7" s="53"/>
      <c r="F7" s="53"/>
      <c r="G7" s="53"/>
      <c r="H7" s="53"/>
      <c r="I7" s="53"/>
      <c r="J7" s="53"/>
      <c r="K7" s="54"/>
      <c r="L7" s="9"/>
      <c r="M7" s="9"/>
      <c r="N7" s="9"/>
    </row>
    <row r="8" spans="1:14" ht="20.100000000000001" customHeight="1" x14ac:dyDescent="0.15">
      <c r="A8" s="9"/>
      <c r="B8" s="21" t="s">
        <v>81</v>
      </c>
      <c r="C8" s="52" t="s">
        <v>96</v>
      </c>
      <c r="D8" s="53"/>
      <c r="E8" s="53"/>
      <c r="F8" s="53"/>
      <c r="G8" s="53"/>
      <c r="H8" s="53"/>
      <c r="I8" s="53"/>
      <c r="J8" s="53"/>
      <c r="K8" s="54"/>
      <c r="L8" s="9"/>
      <c r="M8" s="9"/>
      <c r="N8" s="9"/>
    </row>
    <row r="9" spans="1:14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100000000000001" customHeight="1" x14ac:dyDescent="0.15">
      <c r="A10" s="9"/>
      <c r="B10" s="8" t="s">
        <v>79</v>
      </c>
      <c r="C10" s="52" t="s">
        <v>184</v>
      </c>
      <c r="D10" s="53"/>
      <c r="E10" s="53"/>
      <c r="F10" s="53"/>
      <c r="G10" s="53"/>
      <c r="H10" s="53"/>
      <c r="I10" s="53"/>
      <c r="J10" s="53"/>
      <c r="K10" s="54"/>
      <c r="L10" s="9"/>
      <c r="M10" s="9"/>
      <c r="N10" s="9"/>
    </row>
    <row r="11" spans="1:14" ht="20.100000000000001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20.100000000000001" customHeight="1" x14ac:dyDescent="0.15">
      <c r="A12" s="9"/>
      <c r="B12" s="9" t="s">
        <v>80</v>
      </c>
      <c r="C12" s="34">
        <v>2021</v>
      </c>
      <c r="D12" s="9" t="s">
        <v>84</v>
      </c>
      <c r="E12" s="9"/>
      <c r="F12" s="34">
        <v>4</v>
      </c>
      <c r="G12" s="9" t="s">
        <v>13</v>
      </c>
      <c r="H12" s="9" t="s">
        <v>90</v>
      </c>
      <c r="I12" s="34">
        <v>2022</v>
      </c>
      <c r="J12" s="9" t="s">
        <v>84</v>
      </c>
      <c r="K12" s="10">
        <v>3</v>
      </c>
      <c r="L12" s="9" t="s">
        <v>13</v>
      </c>
      <c r="M12" s="9"/>
      <c r="N12" s="9"/>
    </row>
    <row r="13" spans="1:14" ht="20.100000000000001" customHeight="1" x14ac:dyDescent="0.15">
      <c r="A13" s="9"/>
      <c r="B13" s="9"/>
      <c r="C13" s="9"/>
      <c r="D13" s="9"/>
      <c r="E13" s="9"/>
      <c r="F13" s="9"/>
      <c r="G13" s="9"/>
      <c r="H13" s="9"/>
      <c r="I13" s="57" t="s">
        <v>202</v>
      </c>
      <c r="J13" s="57"/>
      <c r="K13" s="57"/>
      <c r="L13" s="57"/>
      <c r="M13" s="9"/>
      <c r="N13" s="9"/>
    </row>
    <row r="14" spans="1:14" ht="20.100000000000001" customHeight="1" x14ac:dyDescent="0.15">
      <c r="A14" s="9"/>
      <c r="B14" s="9"/>
      <c r="C14" s="9"/>
      <c r="D14" s="9"/>
      <c r="E14" s="9"/>
      <c r="F14" s="9"/>
      <c r="G14" s="9"/>
      <c r="H14" s="9"/>
      <c r="I14" s="35"/>
      <c r="J14" s="35"/>
      <c r="K14" s="35"/>
      <c r="L14" s="35"/>
      <c r="M14" s="9"/>
      <c r="N14" s="9"/>
    </row>
    <row r="15" spans="1:14" ht="20.100000000000001" customHeight="1" x14ac:dyDescent="0.15">
      <c r="A15" s="33" t="s">
        <v>86</v>
      </c>
      <c r="B15" s="33" t="s">
        <v>179</v>
      </c>
      <c r="C15" s="9"/>
      <c r="D15" s="33" t="s">
        <v>16</v>
      </c>
      <c r="E15" s="9"/>
      <c r="F15" s="9"/>
      <c r="G15" s="33" t="s">
        <v>177</v>
      </c>
      <c r="H15" s="9"/>
      <c r="I15" s="9"/>
      <c r="J15" s="33" t="s">
        <v>87</v>
      </c>
      <c r="K15" s="9"/>
      <c r="L15" s="33" t="s">
        <v>19</v>
      </c>
      <c r="M15" s="9"/>
      <c r="N15" s="33" t="s">
        <v>20</v>
      </c>
    </row>
    <row r="16" spans="1:14" ht="20.100000000000001" customHeight="1" x14ac:dyDescent="0.15">
      <c r="A16" s="34">
        <v>155</v>
      </c>
      <c r="B16" s="9">
        <v>26</v>
      </c>
      <c r="C16" s="9" t="s">
        <v>91</v>
      </c>
      <c r="D16" s="34">
        <v>6</v>
      </c>
      <c r="E16" s="9" t="s">
        <v>91</v>
      </c>
      <c r="F16" s="9"/>
      <c r="G16" s="34">
        <v>54</v>
      </c>
      <c r="H16" s="9" t="s">
        <v>91</v>
      </c>
      <c r="I16" s="11">
        <v>1.6666666666666667</v>
      </c>
      <c r="J16" s="9">
        <v>2</v>
      </c>
      <c r="K16" s="9" t="s">
        <v>92</v>
      </c>
      <c r="L16" s="9">
        <v>1080</v>
      </c>
      <c r="M16" s="9"/>
      <c r="N16" s="9">
        <v>18</v>
      </c>
    </row>
    <row r="17" spans="1:14" ht="20.100000000000001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0.10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0.100000000000001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0.100000000000001" customHeight="1" x14ac:dyDescent="0.15">
      <c r="A20" s="9"/>
      <c r="B20" s="9" t="s">
        <v>103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0.100000000000001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20.100000000000001" customHeight="1" x14ac:dyDescent="0.15">
      <c r="A22" s="9"/>
      <c r="B22" s="9" t="s">
        <v>102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7">
    <mergeCell ref="A2:N2"/>
    <mergeCell ref="I13:L13"/>
    <mergeCell ref="C5:K5"/>
    <mergeCell ref="C6:K6"/>
    <mergeCell ref="C7:K7"/>
    <mergeCell ref="C8:K8"/>
    <mergeCell ref="C10:K10"/>
  </mergeCells>
  <phoneticPr fontId="1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26"/>
  <sheetViews>
    <sheetView view="pageBreakPreview" zoomScale="90" zoomScaleNormal="90" zoomScaleSheetLayoutView="90" workbookViewId="0">
      <selection activeCell="I13" sqref="I13:M13"/>
    </sheetView>
  </sheetViews>
  <sheetFormatPr defaultRowHeight="13.5" x14ac:dyDescent="0.15"/>
  <cols>
    <col min="1" max="1" width="20.625" customWidth="1"/>
    <col min="2" max="2" width="7.625" customWidth="1"/>
    <col min="3" max="12" width="6.625" customWidth="1"/>
    <col min="13" max="13" width="10.125" customWidth="1"/>
  </cols>
  <sheetData>
    <row r="1" spans="1:17" ht="54" customHeight="1" x14ac:dyDescent="0.15">
      <c r="A1" s="58" t="s">
        <v>112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7" ht="27" customHeight="1" x14ac:dyDescent="0.15">
      <c r="A2" s="13" t="s">
        <v>114</v>
      </c>
      <c r="B2" s="5"/>
      <c r="C2" s="5"/>
    </row>
    <row r="3" spans="1:17" ht="27" customHeight="1" x14ac:dyDescent="0.15">
      <c r="C3" s="12"/>
      <c r="D3" s="12"/>
      <c r="E3" s="12"/>
      <c r="F3" s="12"/>
      <c r="G3" s="12"/>
      <c r="H3" s="12">
        <f>入力用オラブリス!D3</f>
        <v>0</v>
      </c>
      <c r="I3" s="12" t="s">
        <v>10</v>
      </c>
      <c r="J3" s="12">
        <f>入力用オラブリス!G3</f>
        <v>0</v>
      </c>
      <c r="K3" s="12" t="s">
        <v>11</v>
      </c>
      <c r="L3" s="12">
        <f>入力用オラブリス!I3</f>
        <v>0</v>
      </c>
      <c r="M3" s="12" t="s">
        <v>12</v>
      </c>
    </row>
    <row r="4" spans="1:17" ht="27" customHeight="1" x14ac:dyDescent="0.15">
      <c r="A4" s="6"/>
      <c r="B4" s="6"/>
      <c r="C4" s="6"/>
      <c r="D4" s="6"/>
      <c r="E4" s="6"/>
      <c r="F4" s="6"/>
      <c r="G4" s="6"/>
      <c r="H4" s="6"/>
      <c r="I4" s="6"/>
      <c r="J4" s="57" t="s">
        <v>88</v>
      </c>
      <c r="K4" s="57"/>
      <c r="L4" s="57"/>
    </row>
    <row r="5" spans="1:17" ht="27" customHeight="1" x14ac:dyDescent="0.15">
      <c r="A5" s="8"/>
      <c r="B5" s="59" t="s">
        <v>108</v>
      </c>
      <c r="C5" s="59"/>
      <c r="D5" s="59"/>
      <c r="E5" s="60">
        <f>入力用オラブリス!C4</f>
        <v>0</v>
      </c>
      <c r="F5" s="60"/>
      <c r="G5" s="60"/>
      <c r="H5" s="60"/>
      <c r="I5" s="60"/>
      <c r="J5" s="60"/>
      <c r="K5" s="60"/>
      <c r="L5" s="60"/>
      <c r="M5" s="60"/>
      <c r="Q5" s="6"/>
    </row>
    <row r="6" spans="1:17" ht="27" customHeight="1" x14ac:dyDescent="0.15">
      <c r="A6" s="8"/>
      <c r="B6" s="59" t="s">
        <v>8</v>
      </c>
      <c r="C6" s="59"/>
      <c r="D6" s="59"/>
      <c r="E6" s="60">
        <f>入力用オラブリス!C5</f>
        <v>0</v>
      </c>
      <c r="F6" s="60"/>
      <c r="G6" s="60"/>
      <c r="H6" s="60"/>
      <c r="I6" s="60"/>
      <c r="J6" s="60"/>
      <c r="K6" s="60"/>
      <c r="L6" s="60"/>
      <c r="M6" s="60"/>
    </row>
    <row r="7" spans="1:17" ht="27" customHeight="1" x14ac:dyDescent="0.15">
      <c r="A7" s="8"/>
      <c r="B7" s="59" t="s">
        <v>9</v>
      </c>
      <c r="C7" s="59"/>
      <c r="D7" s="59"/>
      <c r="E7" s="60">
        <f>入力用オラブリス!C6</f>
        <v>0</v>
      </c>
      <c r="F7" s="60"/>
      <c r="G7" s="60"/>
      <c r="H7" s="60"/>
      <c r="I7" s="60"/>
      <c r="J7" s="60"/>
      <c r="K7" s="60"/>
      <c r="L7" s="60"/>
      <c r="M7" s="60"/>
    </row>
    <row r="8" spans="1:17" ht="27" customHeight="1" x14ac:dyDescent="0.15">
      <c r="A8" s="8"/>
      <c r="B8" s="59" t="s">
        <v>81</v>
      </c>
      <c r="C8" s="59"/>
      <c r="D8" s="59"/>
      <c r="E8" s="60">
        <f>入力用オラブリス!C7</f>
        <v>0</v>
      </c>
      <c r="F8" s="60"/>
      <c r="G8" s="60"/>
      <c r="H8" s="60"/>
      <c r="I8" s="60"/>
      <c r="J8" s="60"/>
      <c r="K8" s="60"/>
      <c r="L8" s="60"/>
      <c r="M8" s="60"/>
    </row>
    <row r="9" spans="1:17" ht="27" customHeight="1" x14ac:dyDescent="0.15"/>
    <row r="10" spans="1:17" ht="27" customHeight="1" x14ac:dyDescent="0.15">
      <c r="A10" s="10" t="s">
        <v>0</v>
      </c>
      <c r="B10" s="61">
        <f>入力用オラブリス!C9</f>
        <v>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7" ht="27" customHeight="1" x14ac:dyDescent="0.15">
      <c r="A11" s="10" t="s">
        <v>1</v>
      </c>
      <c r="B11" s="24">
        <f>入力用オラブリス!C11</f>
        <v>0</v>
      </c>
      <c r="C11" s="15" t="s">
        <v>10</v>
      </c>
      <c r="D11" s="19">
        <f>入力用オラブリス!E11</f>
        <v>0</v>
      </c>
      <c r="E11" s="19" t="s">
        <v>13</v>
      </c>
      <c r="F11" s="15" t="s">
        <v>14</v>
      </c>
      <c r="G11" s="15">
        <f>入力用オラブリス!I11</f>
        <v>0</v>
      </c>
      <c r="H11" s="19" t="s">
        <v>10</v>
      </c>
      <c r="I11" s="19">
        <f>入力用オラブリス!K11</f>
        <v>3</v>
      </c>
      <c r="J11" s="62" t="s">
        <v>13</v>
      </c>
      <c r="K11" s="62"/>
      <c r="L11" s="62"/>
      <c r="M11" s="63"/>
      <c r="P11" t="s">
        <v>89</v>
      </c>
    </row>
    <row r="12" spans="1:17" ht="27" customHeight="1" x14ac:dyDescent="0.15">
      <c r="A12" s="10" t="s">
        <v>2</v>
      </c>
      <c r="B12" s="64" t="s">
        <v>27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7" ht="27" customHeight="1" x14ac:dyDescent="0.15">
      <c r="A13" s="10" t="s">
        <v>3</v>
      </c>
      <c r="B13" s="67" t="str">
        <f>B12</f>
        <v>オラブリス洗口用顆粒11%（1.5g分包）</v>
      </c>
      <c r="C13" s="67"/>
      <c r="D13" s="67"/>
      <c r="E13" s="67"/>
      <c r="F13" s="67"/>
      <c r="G13" s="67"/>
      <c r="H13" s="67"/>
      <c r="I13" s="65" t="e">
        <f>入力用オラブリス!B19</f>
        <v>#DIV/0!</v>
      </c>
      <c r="J13" s="65"/>
      <c r="K13" s="65"/>
      <c r="L13" s="65"/>
      <c r="M13" s="65"/>
    </row>
    <row r="14" spans="1:17" ht="27" customHeight="1" x14ac:dyDescent="0.15">
      <c r="A14" s="10" t="s">
        <v>4</v>
      </c>
      <c r="B14" s="66" t="s">
        <v>21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7" ht="27" customHeight="1" x14ac:dyDescent="0.15">
      <c r="A15" s="10" t="s">
        <v>5</v>
      </c>
      <c r="B15" s="66" t="s">
        <v>22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spans="1:17" ht="27" customHeight="1" x14ac:dyDescent="0.15">
      <c r="A16" s="10" t="s">
        <v>23</v>
      </c>
      <c r="B16" s="66" t="s">
        <v>24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pans="1:13" ht="27" customHeight="1" x14ac:dyDescent="0.15">
      <c r="A17" s="10" t="s">
        <v>6</v>
      </c>
      <c r="B17" s="66" t="s">
        <v>25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ht="27" customHeight="1" x14ac:dyDescent="0.15">
      <c r="A18" s="78" t="s">
        <v>7</v>
      </c>
      <c r="B18" s="68" t="s">
        <v>115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</row>
    <row r="19" spans="1:13" ht="27" customHeight="1" x14ac:dyDescent="0.15">
      <c r="A19" s="79"/>
      <c r="B19" s="23" t="e">
        <f>入力用オラブリス!B21</f>
        <v>#DIV/0!</v>
      </c>
      <c r="C19" s="21"/>
      <c r="D19" s="8"/>
      <c r="E19" s="60" t="s">
        <v>110</v>
      </c>
      <c r="F19" s="60"/>
      <c r="G19" s="60"/>
      <c r="H19" s="60"/>
      <c r="I19" s="60"/>
      <c r="J19" s="60"/>
      <c r="K19" s="60"/>
      <c r="L19" s="60"/>
      <c r="M19" s="71"/>
    </row>
    <row r="20" spans="1:13" ht="27" customHeight="1" x14ac:dyDescent="0.15">
      <c r="A20" s="79"/>
      <c r="B20" s="80" t="s">
        <v>106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2"/>
    </row>
    <row r="21" spans="1:13" ht="27" customHeight="1" x14ac:dyDescent="0.15">
      <c r="A21" s="79"/>
      <c r="B21" s="83" t="s">
        <v>186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</row>
    <row r="22" spans="1:13" ht="27" customHeight="1" x14ac:dyDescent="0.15">
      <c r="A22" s="64"/>
      <c r="B22" s="86" t="s">
        <v>104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</row>
    <row r="26" spans="1:13" ht="39.950000000000003" customHeight="1" x14ac:dyDescent="0.15">
      <c r="D26" s="75" t="s">
        <v>131</v>
      </c>
      <c r="E26" s="76"/>
      <c r="F26" s="76"/>
      <c r="G26" s="77"/>
      <c r="H26" s="72"/>
      <c r="I26" s="73"/>
      <c r="J26" s="73"/>
      <c r="K26" s="73"/>
      <c r="L26" s="73"/>
      <c r="M26" s="74"/>
    </row>
  </sheetData>
  <mergeCells count="27">
    <mergeCell ref="H26:M26"/>
    <mergeCell ref="D26:G26"/>
    <mergeCell ref="A18:A22"/>
    <mergeCell ref="B20:M20"/>
    <mergeCell ref="B21:M21"/>
    <mergeCell ref="B22:M22"/>
    <mergeCell ref="B15:M15"/>
    <mergeCell ref="B16:M16"/>
    <mergeCell ref="B17:M17"/>
    <mergeCell ref="B18:M18"/>
    <mergeCell ref="E19:M19"/>
    <mergeCell ref="B10:M10"/>
    <mergeCell ref="J11:M11"/>
    <mergeCell ref="B12:M12"/>
    <mergeCell ref="I13:M13"/>
    <mergeCell ref="B14:M14"/>
    <mergeCell ref="B13:H13"/>
    <mergeCell ref="B8:D8"/>
    <mergeCell ref="E5:M5"/>
    <mergeCell ref="E6:M6"/>
    <mergeCell ref="E7:M7"/>
    <mergeCell ref="E8:M8"/>
    <mergeCell ref="A1:M1"/>
    <mergeCell ref="J4:L4"/>
    <mergeCell ref="B5:D5"/>
    <mergeCell ref="B6:D6"/>
    <mergeCell ref="B7:D7"/>
  </mergeCells>
  <phoneticPr fontId="1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"/>
  <sheetViews>
    <sheetView view="pageBreakPreview" zoomScale="90" zoomScaleNormal="100" zoomScaleSheetLayoutView="90" workbookViewId="0">
      <selection activeCell="I3" sqref="I3"/>
    </sheetView>
  </sheetViews>
  <sheetFormatPr defaultRowHeight="13.5" x14ac:dyDescent="0.15"/>
  <cols>
    <col min="1" max="1" width="14.5" customWidth="1"/>
    <col min="2" max="2" width="19.25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9.625" customWidth="1"/>
    <col min="8" max="8" width="4.75" customWidth="1"/>
    <col min="9" max="9" width="8.62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109"/>
      <c r="B1" s="109" t="s">
        <v>189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41"/>
    </row>
    <row r="2" spans="1:14" ht="20.100000000000001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41"/>
    </row>
    <row r="3" spans="1:14" ht="20.100000000000001" customHeight="1" x14ac:dyDescent="0.15">
      <c r="A3" s="109"/>
      <c r="B3" s="109"/>
      <c r="C3" s="109"/>
      <c r="D3" s="142"/>
      <c r="E3" s="109" t="s">
        <v>10</v>
      </c>
      <c r="F3" s="109" t="s">
        <v>85</v>
      </c>
      <c r="G3" s="142"/>
      <c r="H3" s="135" t="s">
        <v>11</v>
      </c>
      <c r="I3" s="142"/>
      <c r="J3" s="109" t="s">
        <v>82</v>
      </c>
      <c r="K3" s="109"/>
      <c r="L3" s="109"/>
      <c r="M3" s="109"/>
      <c r="N3" s="141"/>
    </row>
    <row r="4" spans="1:14" ht="20.100000000000001" customHeight="1" x14ac:dyDescent="0.15">
      <c r="A4" s="109"/>
      <c r="B4" s="123" t="s">
        <v>108</v>
      </c>
      <c r="C4" s="124"/>
      <c r="D4" s="125"/>
      <c r="E4" s="125"/>
      <c r="F4" s="125"/>
      <c r="G4" s="125"/>
      <c r="H4" s="125"/>
      <c r="I4" s="125"/>
      <c r="J4" s="125"/>
      <c r="K4" s="126"/>
      <c r="L4" s="109"/>
      <c r="M4" s="109"/>
      <c r="N4" s="141"/>
    </row>
    <row r="5" spans="1:14" ht="20.100000000000001" customHeight="1" x14ac:dyDescent="0.15">
      <c r="A5" s="109"/>
      <c r="B5" s="123" t="s">
        <v>8</v>
      </c>
      <c r="C5" s="124"/>
      <c r="D5" s="125"/>
      <c r="E5" s="125"/>
      <c r="F5" s="125"/>
      <c r="G5" s="125"/>
      <c r="H5" s="125"/>
      <c r="I5" s="125"/>
      <c r="J5" s="125"/>
      <c r="K5" s="126"/>
      <c r="L5" s="109"/>
      <c r="M5" s="109"/>
      <c r="N5" s="141"/>
    </row>
    <row r="6" spans="1:14" ht="20.100000000000001" customHeight="1" x14ac:dyDescent="0.15">
      <c r="A6" s="109"/>
      <c r="B6" s="123" t="s">
        <v>9</v>
      </c>
      <c r="C6" s="124"/>
      <c r="D6" s="125"/>
      <c r="E6" s="125"/>
      <c r="F6" s="125"/>
      <c r="G6" s="125"/>
      <c r="H6" s="125"/>
      <c r="I6" s="125"/>
      <c r="J6" s="125"/>
      <c r="K6" s="126"/>
      <c r="L6" s="109"/>
      <c r="M6" s="109"/>
      <c r="N6" s="141"/>
    </row>
    <row r="7" spans="1:14" ht="20.100000000000001" customHeight="1" x14ac:dyDescent="0.15">
      <c r="A7" s="109"/>
      <c r="B7" s="123" t="s">
        <v>81</v>
      </c>
      <c r="C7" s="124"/>
      <c r="D7" s="125"/>
      <c r="E7" s="125"/>
      <c r="F7" s="125"/>
      <c r="G7" s="125"/>
      <c r="H7" s="125"/>
      <c r="I7" s="125"/>
      <c r="J7" s="125"/>
      <c r="K7" s="126"/>
      <c r="L7" s="109"/>
      <c r="M7" s="109"/>
      <c r="N7" s="141"/>
    </row>
    <row r="8" spans="1:14" ht="20.100000000000001" customHeight="1" x14ac:dyDescent="0.15">
      <c r="A8" s="109"/>
      <c r="B8" s="133"/>
      <c r="C8" s="127"/>
      <c r="D8" s="135"/>
      <c r="E8" s="135"/>
      <c r="F8" s="135"/>
      <c r="G8" s="135"/>
      <c r="H8" s="135"/>
      <c r="I8" s="135"/>
      <c r="J8" s="135"/>
      <c r="K8" s="109"/>
      <c r="L8" s="109"/>
      <c r="M8" s="109"/>
      <c r="N8" s="141"/>
    </row>
    <row r="9" spans="1:14" ht="20.100000000000001" customHeight="1" x14ac:dyDescent="0.15">
      <c r="A9" s="109"/>
      <c r="B9" s="123" t="s">
        <v>79</v>
      </c>
      <c r="C9" s="124"/>
      <c r="D9" s="125"/>
      <c r="E9" s="125"/>
      <c r="F9" s="125"/>
      <c r="G9" s="125"/>
      <c r="H9" s="125"/>
      <c r="I9" s="125"/>
      <c r="J9" s="125"/>
      <c r="K9" s="126"/>
      <c r="L9" s="109"/>
      <c r="M9" s="109"/>
      <c r="N9" s="141"/>
    </row>
    <row r="10" spans="1:14" ht="20.100000000000001" customHeight="1" x14ac:dyDescent="0.15">
      <c r="A10" s="109"/>
      <c r="B10" s="133"/>
      <c r="C10" s="127"/>
      <c r="D10" s="127"/>
      <c r="E10" s="127"/>
      <c r="F10" s="127"/>
      <c r="G10" s="127"/>
      <c r="H10" s="127"/>
      <c r="I10" s="127"/>
      <c r="J10" s="127"/>
      <c r="K10" s="109"/>
      <c r="L10" s="109"/>
      <c r="M10" s="109"/>
      <c r="N10" s="141"/>
    </row>
    <row r="11" spans="1:14" ht="20.100000000000001" customHeight="1" x14ac:dyDescent="0.15">
      <c r="A11" s="109"/>
      <c r="B11" s="123" t="s">
        <v>80</v>
      </c>
      <c r="C11" s="112"/>
      <c r="D11" s="115" t="s">
        <v>84</v>
      </c>
      <c r="E11" s="129"/>
      <c r="F11" s="112"/>
      <c r="G11" s="115" t="s">
        <v>13</v>
      </c>
      <c r="H11" s="127" t="s">
        <v>14</v>
      </c>
      <c r="I11" s="112"/>
      <c r="J11" s="115" t="s">
        <v>84</v>
      </c>
      <c r="K11" s="128">
        <v>3</v>
      </c>
      <c r="L11" s="115" t="s">
        <v>13</v>
      </c>
      <c r="M11" s="109"/>
      <c r="N11" s="141"/>
    </row>
    <row r="12" spans="1:14" ht="20.100000000000001" customHeight="1" x14ac:dyDescent="0.15">
      <c r="A12" s="109"/>
      <c r="B12" s="109"/>
      <c r="C12" s="109"/>
      <c r="D12" s="109"/>
      <c r="E12" s="109"/>
      <c r="F12" s="109"/>
      <c r="G12" s="109"/>
      <c r="H12" s="109"/>
      <c r="I12" s="143" t="s">
        <v>200</v>
      </c>
      <c r="J12" s="143"/>
      <c r="K12" s="143"/>
      <c r="L12" s="143"/>
      <c r="M12" s="109"/>
      <c r="N12" s="141"/>
    </row>
    <row r="13" spans="1:14" ht="20.100000000000001" customHeight="1" x14ac:dyDescent="0.15">
      <c r="A13" s="109"/>
      <c r="B13" s="109"/>
      <c r="C13" s="109"/>
      <c r="D13" s="109"/>
      <c r="E13" s="109"/>
      <c r="F13" s="109"/>
      <c r="G13" s="109"/>
      <c r="H13" s="109"/>
      <c r="I13" s="135"/>
      <c r="J13" s="135"/>
      <c r="K13" s="135"/>
      <c r="L13" s="135"/>
      <c r="M13" s="109"/>
      <c r="N13" s="141"/>
    </row>
    <row r="14" spans="1:14" ht="20.100000000000001" customHeight="1" x14ac:dyDescent="0.15">
      <c r="A14" s="132" t="s">
        <v>86</v>
      </c>
      <c r="B14" s="132" t="s">
        <v>179</v>
      </c>
      <c r="C14" s="132"/>
      <c r="D14" s="132" t="s">
        <v>190</v>
      </c>
      <c r="E14" s="132"/>
      <c r="F14" s="132"/>
      <c r="G14" s="132" t="s">
        <v>191</v>
      </c>
      <c r="H14" s="132"/>
      <c r="I14" s="132"/>
      <c r="J14" s="132" t="s">
        <v>87</v>
      </c>
      <c r="K14" s="132"/>
      <c r="L14" s="132" t="s">
        <v>19</v>
      </c>
      <c r="M14" s="132"/>
      <c r="N14" s="132" t="s">
        <v>20</v>
      </c>
    </row>
    <row r="15" spans="1:14" ht="20.100000000000001" customHeight="1" x14ac:dyDescent="0.15">
      <c r="A15" s="112"/>
      <c r="B15" s="136" t="e">
        <f>ROUNDUP(A15/D15,0)</f>
        <v>#DIV/0!</v>
      </c>
      <c r="C15" s="109" t="s">
        <v>15</v>
      </c>
      <c r="D15" s="112"/>
      <c r="E15" s="109" t="s">
        <v>17</v>
      </c>
      <c r="F15" s="109"/>
      <c r="G15" s="134"/>
      <c r="H15" s="135" t="s">
        <v>17</v>
      </c>
      <c r="I15" s="137" t="e">
        <f>VLOOKUP(B15,計算用⑤!A1:B40,2,FALSE)</f>
        <v>#DIV/0!</v>
      </c>
      <c r="J15" s="138" t="e">
        <f>VLOOKUP(B15,計算用⑦!A1:B40,2,FALSE)</f>
        <v>#DIV/0!</v>
      </c>
      <c r="K15" s="109" t="s">
        <v>18</v>
      </c>
      <c r="L15" s="138" t="e">
        <f>D15*G15*I15*J15</f>
        <v>#DIV/0!</v>
      </c>
      <c r="M15" s="109"/>
      <c r="N15" s="144" t="e">
        <f>ROUNDUP(L15/90,0)</f>
        <v>#DIV/0!</v>
      </c>
    </row>
    <row r="16" spans="1:14" ht="20.100000000000001" customHeight="1" x14ac:dyDescent="0.15">
      <c r="A16" s="132"/>
      <c r="B16" s="132"/>
      <c r="C16" s="109"/>
      <c r="D16" s="132"/>
      <c r="E16" s="109"/>
      <c r="F16" s="109"/>
      <c r="G16" s="132"/>
      <c r="H16" s="109"/>
      <c r="I16" s="109"/>
      <c r="J16" s="132"/>
      <c r="K16" s="109"/>
      <c r="L16" s="132"/>
      <c r="M16" s="109"/>
      <c r="N16" s="132" t="s">
        <v>204</v>
      </c>
    </row>
    <row r="17" spans="1:14" ht="20.100000000000001" customHeight="1" x14ac:dyDescent="0.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41"/>
    </row>
    <row r="18" spans="1:14" ht="20.100000000000001" customHeight="1" x14ac:dyDescent="0.1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41"/>
    </row>
    <row r="19" spans="1:14" ht="20.100000000000001" customHeight="1" x14ac:dyDescent="0.15">
      <c r="A19" s="109" t="s">
        <v>205</v>
      </c>
      <c r="B19" s="138" t="e">
        <f>VLOOKUP(N15,計算用⑧!A1:B40,2,FALSE)</f>
        <v>#DIV/0!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41"/>
    </row>
    <row r="20" spans="1:14" ht="20.100000000000001" customHeight="1" x14ac:dyDescent="0.1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41"/>
    </row>
    <row r="21" spans="1:14" ht="20.100000000000001" customHeight="1" x14ac:dyDescent="0.15">
      <c r="A21" s="109" t="s">
        <v>206</v>
      </c>
      <c r="B21" s="138" t="e">
        <f>VLOOKUP(B15,計算用⑥!A1:B40,2,FALSE)</f>
        <v>#DIV/0!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41"/>
    </row>
  </sheetData>
  <sheetProtection password="C583" sheet="1" objects="1" scenarios="1"/>
  <mergeCells count="6">
    <mergeCell ref="I12:L12"/>
    <mergeCell ref="C4:K4"/>
    <mergeCell ref="C5:K5"/>
    <mergeCell ref="C6:K6"/>
    <mergeCell ref="C7:K7"/>
    <mergeCell ref="C9:K9"/>
  </mergeCells>
  <phoneticPr fontId="1"/>
  <dataValidations count="1">
    <dataValidation type="custom" allowBlank="1" showInputMessage="1" showErrorMessage="1" sqref="D3">
      <formula1>2.02120222023202E+23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Q6" sqref="Q6"/>
    </sheetView>
  </sheetViews>
  <sheetFormatPr defaultRowHeight="13.5" x14ac:dyDescent="0.15"/>
  <cols>
    <col min="1" max="1" width="14.375" customWidth="1"/>
    <col min="2" max="2" width="19" customWidth="1"/>
    <col min="3" max="3" width="6.625" customWidth="1"/>
    <col min="4" max="4" width="9.625" customWidth="1"/>
    <col min="5" max="5" width="3.625" customWidth="1"/>
    <col min="6" max="6" width="7.625" customWidth="1"/>
    <col min="7" max="7" width="9.75" customWidth="1"/>
    <col min="8" max="8" width="4.625" customWidth="1"/>
    <col min="9" max="9" width="6.75" customWidth="1"/>
    <col min="10" max="10" width="16.625" customWidth="1"/>
    <col min="11" max="11" width="2.625" customWidth="1"/>
    <col min="12" max="12" width="8.625" customWidth="1"/>
    <col min="13" max="13" width="2.625" customWidth="1"/>
    <col min="14" max="14" width="5.625" customWidth="1"/>
  </cols>
  <sheetData>
    <row r="1" spans="1:14" ht="20.100000000000001" customHeight="1" x14ac:dyDescent="0.15">
      <c r="A1" s="9"/>
      <c r="B1" s="9" t="s">
        <v>196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0.100000000000001" customHeight="1" x14ac:dyDescent="0.15">
      <c r="A2" s="56" t="s">
        <v>197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0.10000000000000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0.100000000000001" customHeight="1" x14ac:dyDescent="0.15">
      <c r="A4" s="9"/>
      <c r="B4" s="9"/>
      <c r="C4" s="9"/>
      <c r="D4" s="38">
        <v>2021</v>
      </c>
      <c r="E4" s="9" t="s">
        <v>10</v>
      </c>
      <c r="F4" s="9" t="s">
        <v>85</v>
      </c>
      <c r="G4" s="38">
        <v>10</v>
      </c>
      <c r="H4" s="9" t="s">
        <v>11</v>
      </c>
      <c r="I4" s="38">
        <v>1</v>
      </c>
      <c r="J4" s="9" t="s">
        <v>82</v>
      </c>
      <c r="K4" s="9"/>
      <c r="L4" s="9"/>
      <c r="M4" s="9"/>
      <c r="N4" s="9"/>
    </row>
    <row r="5" spans="1:14" ht="20.100000000000001" customHeight="1" x14ac:dyDescent="0.15">
      <c r="A5" s="9"/>
      <c r="B5" s="21" t="s">
        <v>83</v>
      </c>
      <c r="C5" s="52" t="s">
        <v>93</v>
      </c>
      <c r="D5" s="53"/>
      <c r="E5" s="53"/>
      <c r="F5" s="53"/>
      <c r="G5" s="53"/>
      <c r="H5" s="53"/>
      <c r="I5" s="53"/>
      <c r="J5" s="53"/>
      <c r="K5" s="54"/>
      <c r="L5" s="9"/>
      <c r="M5" s="9"/>
      <c r="N5" s="9"/>
    </row>
    <row r="6" spans="1:14" ht="20.100000000000001" customHeight="1" x14ac:dyDescent="0.15">
      <c r="A6" s="9"/>
      <c r="B6" s="21" t="s">
        <v>8</v>
      </c>
      <c r="C6" s="55" t="s">
        <v>94</v>
      </c>
      <c r="D6" s="55"/>
      <c r="E6" s="55"/>
      <c r="F6" s="55"/>
      <c r="G6" s="55"/>
      <c r="H6" s="55"/>
      <c r="I6" s="55"/>
      <c r="J6" s="55"/>
      <c r="K6" s="55"/>
      <c r="L6" s="9"/>
      <c r="M6" s="9"/>
      <c r="N6" s="9"/>
    </row>
    <row r="7" spans="1:14" ht="20.100000000000001" customHeight="1" x14ac:dyDescent="0.15">
      <c r="A7" s="9"/>
      <c r="B7" s="21" t="s">
        <v>9</v>
      </c>
      <c r="C7" s="55" t="s">
        <v>95</v>
      </c>
      <c r="D7" s="55"/>
      <c r="E7" s="55"/>
      <c r="F7" s="55"/>
      <c r="G7" s="55"/>
      <c r="H7" s="55"/>
      <c r="I7" s="55"/>
      <c r="J7" s="55"/>
      <c r="K7" s="55"/>
      <c r="L7" s="9"/>
      <c r="M7" s="9"/>
      <c r="N7" s="9"/>
    </row>
    <row r="8" spans="1:14" ht="20.100000000000001" customHeight="1" x14ac:dyDescent="0.15">
      <c r="A8" s="9"/>
      <c r="B8" s="21" t="s">
        <v>81</v>
      </c>
      <c r="C8" s="55" t="s">
        <v>96</v>
      </c>
      <c r="D8" s="55"/>
      <c r="E8" s="55"/>
      <c r="F8" s="55"/>
      <c r="G8" s="55"/>
      <c r="H8" s="55"/>
      <c r="I8" s="55"/>
      <c r="J8" s="55"/>
      <c r="K8" s="55"/>
      <c r="L8" s="9"/>
      <c r="M8" s="9"/>
      <c r="N8" s="9"/>
    </row>
    <row r="9" spans="1:14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100000000000001" customHeight="1" x14ac:dyDescent="0.15">
      <c r="A10" s="9"/>
      <c r="B10" s="8" t="s">
        <v>79</v>
      </c>
      <c r="C10" s="52" t="s">
        <v>105</v>
      </c>
      <c r="D10" s="53"/>
      <c r="E10" s="53"/>
      <c r="F10" s="53"/>
      <c r="G10" s="53"/>
      <c r="H10" s="53"/>
      <c r="I10" s="53"/>
      <c r="J10" s="53"/>
      <c r="K10" s="54"/>
      <c r="L10" s="9"/>
      <c r="M10" s="9"/>
      <c r="N10" s="9"/>
    </row>
    <row r="11" spans="1:14" ht="20.100000000000001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20.100000000000001" customHeight="1" x14ac:dyDescent="0.15">
      <c r="A12" s="9"/>
      <c r="B12" s="9" t="s">
        <v>80</v>
      </c>
      <c r="C12" s="34">
        <v>2021</v>
      </c>
      <c r="D12" s="9" t="s">
        <v>84</v>
      </c>
      <c r="E12" s="9"/>
      <c r="F12" s="34">
        <v>10</v>
      </c>
      <c r="G12" s="9" t="s">
        <v>13</v>
      </c>
      <c r="H12" s="39" t="s">
        <v>90</v>
      </c>
      <c r="I12" s="34">
        <v>2022</v>
      </c>
      <c r="J12" s="9" t="s">
        <v>84</v>
      </c>
      <c r="K12" s="10">
        <v>3</v>
      </c>
      <c r="L12" s="9" t="s">
        <v>13</v>
      </c>
      <c r="M12" s="9"/>
      <c r="N12" s="9"/>
    </row>
    <row r="13" spans="1:14" ht="20.100000000000001" customHeight="1" x14ac:dyDescent="0.15">
      <c r="A13" s="9"/>
      <c r="B13" s="9"/>
      <c r="C13" s="21"/>
      <c r="D13" s="9"/>
      <c r="E13" s="9"/>
      <c r="F13" s="21"/>
      <c r="G13" s="9"/>
      <c r="H13" s="39"/>
      <c r="I13" s="89" t="s">
        <v>202</v>
      </c>
      <c r="J13" s="89"/>
      <c r="K13" s="89"/>
      <c r="L13" s="89"/>
      <c r="M13" s="9"/>
      <c r="N13" s="9"/>
    </row>
    <row r="14" spans="1:14" ht="20.100000000000001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20.100000000000001" customHeight="1" x14ac:dyDescent="0.15">
      <c r="A15" s="35" t="s">
        <v>86</v>
      </c>
      <c r="B15" s="35" t="s">
        <v>179</v>
      </c>
      <c r="C15" s="35"/>
      <c r="D15" s="35" t="s">
        <v>16</v>
      </c>
      <c r="E15" s="35"/>
      <c r="F15" s="35"/>
      <c r="G15" s="35" t="s">
        <v>177</v>
      </c>
      <c r="H15" s="35"/>
      <c r="I15" s="35"/>
      <c r="J15" s="35" t="s">
        <v>87</v>
      </c>
      <c r="K15" s="35"/>
      <c r="L15" s="35" t="s">
        <v>19</v>
      </c>
      <c r="M15" s="35"/>
      <c r="N15" s="35" t="s">
        <v>20</v>
      </c>
    </row>
    <row r="16" spans="1:14" ht="20.100000000000001" customHeight="1" x14ac:dyDescent="0.15">
      <c r="A16" s="34">
        <v>155</v>
      </c>
      <c r="B16" s="9">
        <v>26</v>
      </c>
      <c r="C16" s="9" t="s">
        <v>91</v>
      </c>
      <c r="D16" s="34">
        <v>6</v>
      </c>
      <c r="E16" s="9" t="s">
        <v>91</v>
      </c>
      <c r="F16" s="9"/>
      <c r="G16" s="34">
        <v>23</v>
      </c>
      <c r="H16" s="39" t="s">
        <v>91</v>
      </c>
      <c r="I16" s="11">
        <v>1.6666666666666667</v>
      </c>
      <c r="J16" s="9">
        <v>3</v>
      </c>
      <c r="K16" s="9" t="s">
        <v>92</v>
      </c>
      <c r="L16" s="9">
        <v>690</v>
      </c>
      <c r="M16" s="9"/>
      <c r="N16" s="9">
        <v>8</v>
      </c>
    </row>
    <row r="17" spans="1:14" ht="20.100000000000001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20.100000000000001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0.100000000000001" customHeight="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0.100000000000001" customHeight="1" x14ac:dyDescent="0.15">
      <c r="A20" s="9"/>
      <c r="B20" s="9" t="s">
        <v>198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0.100000000000001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20.100000000000001" customHeight="1" x14ac:dyDescent="0.15">
      <c r="A22" s="9"/>
      <c r="B22" s="9" t="s">
        <v>31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7">
    <mergeCell ref="A2:N2"/>
    <mergeCell ref="I13:L13"/>
    <mergeCell ref="C10:K10"/>
    <mergeCell ref="C5:K5"/>
    <mergeCell ref="C6:K6"/>
    <mergeCell ref="C7:K7"/>
    <mergeCell ref="C8:K8"/>
  </mergeCells>
  <phoneticPr fontId="1"/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6"/>
  <sheetViews>
    <sheetView view="pageBreakPreview" zoomScaleNormal="90" zoomScaleSheetLayoutView="100" workbookViewId="0">
      <selection activeCell="G11" sqref="G11"/>
    </sheetView>
  </sheetViews>
  <sheetFormatPr defaultRowHeight="13.5" x14ac:dyDescent="0.15"/>
  <cols>
    <col min="1" max="1" width="20.625" customWidth="1"/>
    <col min="2" max="12" width="6.625" customWidth="1"/>
    <col min="13" max="13" width="8.625" customWidth="1"/>
  </cols>
  <sheetData>
    <row r="1" spans="1:17" ht="54" customHeight="1" x14ac:dyDescent="0.15">
      <c r="A1" s="106" t="s">
        <v>111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7" ht="27" customHeight="1" x14ac:dyDescent="0.15">
      <c r="A2" s="105" t="s">
        <v>109</v>
      </c>
      <c r="B2" s="105"/>
      <c r="C2" s="105"/>
      <c r="D2" s="6"/>
      <c r="E2" s="6"/>
      <c r="F2" s="6"/>
      <c r="G2" s="6"/>
      <c r="H2" s="6"/>
      <c r="I2" s="6"/>
      <c r="J2" s="6"/>
      <c r="K2" s="6"/>
      <c r="L2" s="6"/>
      <c r="M2" s="6"/>
      <c r="Q2" s="9"/>
    </row>
    <row r="3" spans="1:17" ht="27" customHeight="1" x14ac:dyDescent="0.15">
      <c r="A3" s="7"/>
      <c r="B3" s="7"/>
      <c r="C3" s="7"/>
      <c r="D3" s="6"/>
      <c r="E3" s="6"/>
      <c r="F3" s="6"/>
      <c r="G3" s="6"/>
      <c r="H3" s="12">
        <f>入力用ミラノール!D3</f>
        <v>0</v>
      </c>
      <c r="I3" s="16" t="s">
        <v>10</v>
      </c>
      <c r="J3" s="16">
        <f>入力用ミラノール!G3</f>
        <v>0</v>
      </c>
      <c r="K3" s="16" t="s">
        <v>11</v>
      </c>
      <c r="L3" s="16">
        <f>入力用ミラノール!I3</f>
        <v>0</v>
      </c>
      <c r="M3" s="17" t="s">
        <v>12</v>
      </c>
    </row>
    <row r="4" spans="1:17" ht="27" customHeight="1" x14ac:dyDescent="0.15">
      <c r="A4" s="6"/>
      <c r="B4" s="6"/>
      <c r="C4" s="6"/>
      <c r="D4" s="6"/>
      <c r="E4" s="6"/>
      <c r="F4" s="6"/>
      <c r="G4" s="6"/>
      <c r="H4" s="12"/>
      <c r="I4" s="12"/>
      <c r="J4" s="89" t="s">
        <v>113</v>
      </c>
      <c r="K4" s="89"/>
      <c r="L4" s="89"/>
      <c r="M4" s="12"/>
    </row>
    <row r="5" spans="1:17" ht="27" customHeight="1" x14ac:dyDescent="0.15">
      <c r="A5" s="6"/>
      <c r="B5" s="60" t="s">
        <v>108</v>
      </c>
      <c r="C5" s="60"/>
      <c r="D5" s="60"/>
      <c r="E5" s="60">
        <f>入力用ミラノール!C4</f>
        <v>0</v>
      </c>
      <c r="F5" s="60"/>
      <c r="G5" s="60"/>
      <c r="H5" s="60"/>
      <c r="I5" s="60"/>
      <c r="J5" s="60"/>
      <c r="K5" s="60"/>
      <c r="L5" s="60"/>
      <c r="M5" s="60"/>
    </row>
    <row r="6" spans="1:17" ht="27" customHeight="1" x14ac:dyDescent="0.15">
      <c r="A6" s="6"/>
      <c r="B6" s="60" t="s">
        <v>8</v>
      </c>
      <c r="C6" s="60"/>
      <c r="D6" s="60"/>
      <c r="E6" s="60">
        <f>入力用ミラノール!C5</f>
        <v>0</v>
      </c>
      <c r="F6" s="60"/>
      <c r="G6" s="60"/>
      <c r="H6" s="60"/>
      <c r="I6" s="60"/>
      <c r="J6" s="60"/>
      <c r="K6" s="60"/>
      <c r="L6" s="60"/>
      <c r="M6" s="60"/>
    </row>
    <row r="7" spans="1:17" ht="27" customHeight="1" x14ac:dyDescent="0.15">
      <c r="A7" s="6"/>
      <c r="B7" s="60" t="s">
        <v>9</v>
      </c>
      <c r="C7" s="60"/>
      <c r="D7" s="60"/>
      <c r="E7" s="60">
        <f>入力用ミラノール!C6</f>
        <v>0</v>
      </c>
      <c r="F7" s="60"/>
      <c r="G7" s="60"/>
      <c r="H7" s="60"/>
      <c r="I7" s="60"/>
      <c r="J7" s="60"/>
      <c r="K7" s="60"/>
      <c r="L7" s="60"/>
      <c r="M7" s="60"/>
    </row>
    <row r="8" spans="1:17" ht="27" customHeight="1" x14ac:dyDescent="0.15">
      <c r="A8" s="6"/>
      <c r="B8" s="60" t="s">
        <v>81</v>
      </c>
      <c r="C8" s="60"/>
      <c r="D8" s="60"/>
      <c r="E8" s="60">
        <f>入力用ミラノール!C7</f>
        <v>0</v>
      </c>
      <c r="F8" s="60"/>
      <c r="G8" s="60"/>
      <c r="H8" s="60"/>
      <c r="I8" s="60"/>
      <c r="J8" s="60"/>
      <c r="K8" s="60"/>
      <c r="L8" s="60"/>
      <c r="M8" s="60"/>
    </row>
    <row r="9" spans="1:17" ht="27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7" ht="27" customHeight="1" x14ac:dyDescent="0.15">
      <c r="A10" s="18" t="s">
        <v>0</v>
      </c>
      <c r="B10" s="108">
        <f>入力用ミラノール!C9</f>
        <v>0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3"/>
    </row>
    <row r="11" spans="1:17" ht="27" customHeight="1" x14ac:dyDescent="0.15">
      <c r="A11" s="18" t="s">
        <v>1</v>
      </c>
      <c r="B11" s="22">
        <f>入力用ミラノール!C11</f>
        <v>0</v>
      </c>
      <c r="C11" s="14" t="s">
        <v>10</v>
      </c>
      <c r="D11" s="14">
        <f>入力用ミラノール!F11</f>
        <v>0</v>
      </c>
      <c r="E11" s="14" t="s">
        <v>13</v>
      </c>
      <c r="F11" s="15" t="s">
        <v>14</v>
      </c>
      <c r="G11" s="15">
        <f>入力用ミラノール!I11</f>
        <v>0</v>
      </c>
      <c r="H11" s="14" t="s">
        <v>10</v>
      </c>
      <c r="I11" s="14">
        <v>3</v>
      </c>
      <c r="J11" s="62" t="s">
        <v>13</v>
      </c>
      <c r="K11" s="62"/>
      <c r="L11" s="62"/>
      <c r="M11" s="63"/>
    </row>
    <row r="12" spans="1:17" ht="27" customHeight="1" x14ac:dyDescent="0.15">
      <c r="A12" s="18" t="s">
        <v>2</v>
      </c>
      <c r="B12" s="99" t="s">
        <v>26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7" ht="27" customHeight="1" x14ac:dyDescent="0.15">
      <c r="A13" s="18" t="s">
        <v>3</v>
      </c>
      <c r="B13" s="99" t="str">
        <f>B12</f>
        <v>ミラノール顆粒11%（1g分包）</v>
      </c>
      <c r="C13" s="100"/>
      <c r="D13" s="100"/>
      <c r="E13" s="100"/>
      <c r="F13" s="100"/>
      <c r="G13" s="100"/>
      <c r="H13" s="100"/>
      <c r="I13" s="102" t="e">
        <f>入力用ミラノール!B19</f>
        <v>#DIV/0!</v>
      </c>
      <c r="J13" s="103"/>
      <c r="K13" s="103"/>
      <c r="L13" s="103"/>
      <c r="M13" s="104"/>
    </row>
    <row r="14" spans="1:17" ht="27" customHeight="1" x14ac:dyDescent="0.15">
      <c r="A14" s="18" t="s">
        <v>4</v>
      </c>
      <c r="B14" s="67" t="s">
        <v>21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7" ht="27" customHeight="1" x14ac:dyDescent="0.15">
      <c r="A15" s="18" t="s">
        <v>5</v>
      </c>
      <c r="B15" s="67" t="s">
        <v>22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7" ht="27" customHeight="1" x14ac:dyDescent="0.15">
      <c r="A16" s="18" t="s">
        <v>23</v>
      </c>
      <c r="B16" s="67" t="s">
        <v>24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27" customHeight="1" x14ac:dyDescent="0.15">
      <c r="A17" s="18" t="s">
        <v>6</v>
      </c>
      <c r="B17" s="67" t="s">
        <v>25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27" customHeight="1" x14ac:dyDescent="0.15">
      <c r="A18" s="78" t="s">
        <v>7</v>
      </c>
      <c r="B18" s="68" t="s">
        <v>78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</row>
    <row r="19" spans="1:13" ht="27" customHeight="1" x14ac:dyDescent="0.15">
      <c r="A19" s="79"/>
      <c r="B19" s="20" t="e">
        <f>入力用ミラノール!B21</f>
        <v>#DIV/0!</v>
      </c>
      <c r="C19" s="21"/>
      <c r="D19" s="21"/>
      <c r="E19" s="60" t="s">
        <v>110</v>
      </c>
      <c r="F19" s="60"/>
      <c r="G19" s="60"/>
      <c r="H19" s="60"/>
      <c r="I19" s="60"/>
      <c r="J19" s="60"/>
      <c r="K19" s="60"/>
      <c r="L19" s="60"/>
      <c r="M19" s="71"/>
    </row>
    <row r="20" spans="1:13" ht="27" customHeight="1" x14ac:dyDescent="0.15">
      <c r="A20" s="79"/>
      <c r="B20" s="96" t="s">
        <v>107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</row>
    <row r="21" spans="1:13" ht="27" customHeight="1" x14ac:dyDescent="0.15">
      <c r="A21" s="79"/>
      <c r="B21" s="90" t="s">
        <v>199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1:13" ht="27" customHeight="1" x14ac:dyDescent="0.15">
      <c r="A22" s="64"/>
      <c r="B22" s="93" t="s">
        <v>104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</row>
    <row r="26" spans="1:13" ht="39.950000000000003" customHeight="1" x14ac:dyDescent="0.15">
      <c r="D26" s="75" t="s">
        <v>131</v>
      </c>
      <c r="E26" s="76"/>
      <c r="F26" s="76"/>
      <c r="G26" s="77"/>
      <c r="H26" s="72"/>
      <c r="I26" s="73"/>
      <c r="J26" s="73"/>
      <c r="K26" s="73"/>
      <c r="L26" s="73"/>
      <c r="M26" s="74"/>
    </row>
  </sheetData>
  <mergeCells count="28">
    <mergeCell ref="D26:G26"/>
    <mergeCell ref="H26:M26"/>
    <mergeCell ref="A2:C2"/>
    <mergeCell ref="B13:H13"/>
    <mergeCell ref="A1:M1"/>
    <mergeCell ref="J4:L4"/>
    <mergeCell ref="E5:M5"/>
    <mergeCell ref="E6:M6"/>
    <mergeCell ref="E7:M7"/>
    <mergeCell ref="E8:M8"/>
    <mergeCell ref="B5:D5"/>
    <mergeCell ref="B6:D6"/>
    <mergeCell ref="B7:D7"/>
    <mergeCell ref="B8:D8"/>
    <mergeCell ref="B10:M10"/>
    <mergeCell ref="J11:M11"/>
    <mergeCell ref="B12:M12"/>
    <mergeCell ref="I13:M13"/>
    <mergeCell ref="B14:M14"/>
    <mergeCell ref="B15:M15"/>
    <mergeCell ref="B16:M16"/>
    <mergeCell ref="A18:A22"/>
    <mergeCell ref="B21:M21"/>
    <mergeCell ref="B22:M22"/>
    <mergeCell ref="B17:M17"/>
    <mergeCell ref="B18:M18"/>
    <mergeCell ref="E19:M19"/>
    <mergeCell ref="B20:M20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10" sqref="L10"/>
    </sheetView>
  </sheetViews>
  <sheetFormatPr defaultRowHeight="13.5" x14ac:dyDescent="0.15"/>
  <cols>
    <col min="1" max="1" width="9" style="1"/>
    <col min="2" max="2" width="9" style="2"/>
  </cols>
  <sheetData>
    <row r="1" spans="1:12" x14ac:dyDescent="0.15">
      <c r="A1" s="1">
        <v>1</v>
      </c>
      <c r="B1" s="1">
        <v>1</v>
      </c>
    </row>
    <row r="2" spans="1:12" x14ac:dyDescent="0.15">
      <c r="A2" s="1">
        <v>2</v>
      </c>
      <c r="B2" s="1">
        <v>1</v>
      </c>
    </row>
    <row r="3" spans="1:12" x14ac:dyDescent="0.15">
      <c r="A3" s="1">
        <v>3</v>
      </c>
      <c r="B3" s="1">
        <v>1</v>
      </c>
    </row>
    <row r="4" spans="1:12" x14ac:dyDescent="0.15">
      <c r="A4" s="1">
        <v>4</v>
      </c>
      <c r="B4" s="1">
        <v>1</v>
      </c>
    </row>
    <row r="5" spans="1:12" x14ac:dyDescent="0.15">
      <c r="A5" s="1">
        <v>5</v>
      </c>
      <c r="B5" s="1">
        <v>1</v>
      </c>
    </row>
    <row r="6" spans="1:12" x14ac:dyDescent="0.15">
      <c r="A6" s="1">
        <v>6</v>
      </c>
      <c r="B6" s="1">
        <v>1</v>
      </c>
    </row>
    <row r="7" spans="1:12" x14ac:dyDescent="0.15">
      <c r="A7" s="1">
        <v>7</v>
      </c>
      <c r="B7" s="1">
        <v>1</v>
      </c>
    </row>
    <row r="8" spans="1:12" x14ac:dyDescent="0.15">
      <c r="A8" s="1">
        <v>8</v>
      </c>
      <c r="B8" s="1">
        <v>1</v>
      </c>
      <c r="L8" s="4"/>
    </row>
    <row r="9" spans="1:12" x14ac:dyDescent="0.15">
      <c r="A9" s="1">
        <v>9</v>
      </c>
      <c r="B9" s="1">
        <v>1</v>
      </c>
    </row>
    <row r="10" spans="1:12" x14ac:dyDescent="0.15">
      <c r="A10" s="1">
        <v>10</v>
      </c>
      <c r="B10" s="1">
        <v>1</v>
      </c>
    </row>
    <row r="11" spans="1:12" x14ac:dyDescent="0.15">
      <c r="A11" s="1">
        <v>11</v>
      </c>
      <c r="B11" s="1">
        <v>1</v>
      </c>
    </row>
    <row r="12" spans="1:12" x14ac:dyDescent="0.15">
      <c r="A12" s="1">
        <v>12</v>
      </c>
      <c r="B12" s="1">
        <v>1</v>
      </c>
    </row>
    <row r="13" spans="1:12" x14ac:dyDescent="0.15">
      <c r="A13" s="1">
        <v>13</v>
      </c>
      <c r="B13" s="1">
        <v>1</v>
      </c>
    </row>
    <row r="14" spans="1:12" x14ac:dyDescent="0.15">
      <c r="A14" s="1">
        <v>14</v>
      </c>
      <c r="B14" s="1">
        <v>1</v>
      </c>
      <c r="E14" s="3"/>
    </row>
    <row r="15" spans="1:12" x14ac:dyDescent="0.15">
      <c r="A15" s="1">
        <v>15</v>
      </c>
      <c r="B15" s="1">
        <v>1</v>
      </c>
    </row>
    <row r="16" spans="1:12" x14ac:dyDescent="0.15">
      <c r="A16" s="1">
        <v>16</v>
      </c>
      <c r="B16" s="1">
        <v>1</v>
      </c>
    </row>
    <row r="17" spans="1:2" x14ac:dyDescent="0.15">
      <c r="A17" s="1">
        <v>17</v>
      </c>
      <c r="B17" s="1">
        <v>1</v>
      </c>
    </row>
    <row r="18" spans="1:2" x14ac:dyDescent="0.15">
      <c r="A18" s="1">
        <v>18</v>
      </c>
      <c r="B18" s="1">
        <v>1</v>
      </c>
    </row>
    <row r="19" spans="1:2" x14ac:dyDescent="0.15">
      <c r="A19" s="1">
        <v>19</v>
      </c>
      <c r="B19" s="1">
        <v>1</v>
      </c>
    </row>
    <row r="20" spans="1:2" x14ac:dyDescent="0.15">
      <c r="A20" s="1">
        <v>20</v>
      </c>
      <c r="B20" s="1">
        <v>1</v>
      </c>
    </row>
    <row r="21" spans="1:2" x14ac:dyDescent="0.15">
      <c r="A21" s="1">
        <v>21</v>
      </c>
      <c r="B21" s="3">
        <v>1.25</v>
      </c>
    </row>
    <row r="22" spans="1:2" x14ac:dyDescent="0.15">
      <c r="A22" s="1">
        <v>22</v>
      </c>
      <c r="B22" s="3">
        <v>1.25</v>
      </c>
    </row>
    <row r="23" spans="1:2" x14ac:dyDescent="0.15">
      <c r="A23" s="1">
        <v>23</v>
      </c>
      <c r="B23" s="3">
        <v>1.25</v>
      </c>
    </row>
    <row r="24" spans="1:2" x14ac:dyDescent="0.15">
      <c r="A24" s="1">
        <v>24</v>
      </c>
      <c r="B24" s="3">
        <v>1.25</v>
      </c>
    </row>
    <row r="25" spans="1:2" x14ac:dyDescent="0.15">
      <c r="A25" s="1">
        <v>25</v>
      </c>
      <c r="B25" s="3">
        <v>1.25</v>
      </c>
    </row>
    <row r="26" spans="1:2" x14ac:dyDescent="0.15">
      <c r="A26" s="1">
        <v>26</v>
      </c>
      <c r="B26" s="3">
        <v>1.6666666666666667</v>
      </c>
    </row>
    <row r="27" spans="1:2" x14ac:dyDescent="0.15">
      <c r="A27" s="1">
        <v>27</v>
      </c>
      <c r="B27" s="3">
        <v>1.67</v>
      </c>
    </row>
    <row r="28" spans="1:2" x14ac:dyDescent="0.15">
      <c r="A28" s="1">
        <v>28</v>
      </c>
      <c r="B28" s="3">
        <v>1.67</v>
      </c>
    </row>
    <row r="29" spans="1:2" x14ac:dyDescent="0.15">
      <c r="A29" s="1">
        <v>29</v>
      </c>
      <c r="B29" s="3">
        <v>1.67</v>
      </c>
    </row>
    <row r="30" spans="1:2" x14ac:dyDescent="0.15">
      <c r="A30" s="1">
        <v>30</v>
      </c>
      <c r="B30" s="3">
        <v>1.67</v>
      </c>
    </row>
    <row r="31" spans="1:2" x14ac:dyDescent="0.15">
      <c r="A31" s="1">
        <v>31</v>
      </c>
      <c r="B31" s="3">
        <v>1.67</v>
      </c>
    </row>
    <row r="32" spans="1:2" x14ac:dyDescent="0.15">
      <c r="A32" s="1">
        <v>32</v>
      </c>
      <c r="B32" s="3">
        <v>1.67</v>
      </c>
    </row>
    <row r="33" spans="1:2" x14ac:dyDescent="0.15">
      <c r="A33" s="1">
        <v>33</v>
      </c>
      <c r="B33" s="3">
        <v>1.67</v>
      </c>
    </row>
    <row r="34" spans="1:2" x14ac:dyDescent="0.15">
      <c r="A34" s="1">
        <v>34</v>
      </c>
      <c r="B34" s="3">
        <v>1.67</v>
      </c>
    </row>
    <row r="35" spans="1:2" x14ac:dyDescent="0.15">
      <c r="A35" s="1">
        <v>35</v>
      </c>
      <c r="B35" s="3">
        <v>1.67</v>
      </c>
    </row>
    <row r="36" spans="1:2" x14ac:dyDescent="0.15">
      <c r="A36" s="1">
        <v>36</v>
      </c>
      <c r="B36" s="3">
        <v>2.5</v>
      </c>
    </row>
    <row r="37" spans="1:2" x14ac:dyDescent="0.15">
      <c r="A37" s="1">
        <v>37</v>
      </c>
      <c r="B37" s="3">
        <v>2.5</v>
      </c>
    </row>
    <row r="38" spans="1:2" x14ac:dyDescent="0.15">
      <c r="A38" s="1">
        <v>38</v>
      </c>
      <c r="B38" s="3">
        <v>2.5</v>
      </c>
    </row>
    <row r="39" spans="1:2" x14ac:dyDescent="0.15">
      <c r="A39" s="1">
        <v>39</v>
      </c>
      <c r="B39" s="3">
        <v>2.5</v>
      </c>
    </row>
    <row r="40" spans="1:2" x14ac:dyDescent="0.15">
      <c r="A40" s="1">
        <v>40</v>
      </c>
      <c r="B40" s="3">
        <v>2.5</v>
      </c>
    </row>
  </sheetData>
  <sheetProtection password="C583" sheet="1" objects="1" scenarios="1"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L10" sqref="L10"/>
    </sheetView>
  </sheetViews>
  <sheetFormatPr defaultRowHeight="13.5" x14ac:dyDescent="0.15"/>
  <sheetData>
    <row r="1" spans="1:2" x14ac:dyDescent="0.15">
      <c r="A1">
        <v>1</v>
      </c>
      <c r="B1" t="s">
        <v>34</v>
      </c>
    </row>
    <row r="2" spans="1:2" x14ac:dyDescent="0.15">
      <c r="A2">
        <v>2</v>
      </c>
      <c r="B2" t="s">
        <v>35</v>
      </c>
    </row>
    <row r="3" spans="1:2" x14ac:dyDescent="0.15">
      <c r="A3">
        <v>3</v>
      </c>
      <c r="B3" t="s">
        <v>33</v>
      </c>
    </row>
    <row r="4" spans="1:2" x14ac:dyDescent="0.15">
      <c r="A4">
        <v>4</v>
      </c>
      <c r="B4" t="s">
        <v>33</v>
      </c>
    </row>
    <row r="5" spans="1:2" x14ac:dyDescent="0.15">
      <c r="A5">
        <v>5</v>
      </c>
      <c r="B5" t="s">
        <v>33</v>
      </c>
    </row>
    <row r="6" spans="1:2" x14ac:dyDescent="0.15">
      <c r="A6">
        <v>6</v>
      </c>
      <c r="B6" t="s">
        <v>33</v>
      </c>
    </row>
    <row r="7" spans="1:2" x14ac:dyDescent="0.15">
      <c r="A7">
        <v>7</v>
      </c>
      <c r="B7" t="s">
        <v>33</v>
      </c>
    </row>
    <row r="8" spans="1:2" x14ac:dyDescent="0.15">
      <c r="A8">
        <v>8</v>
      </c>
      <c r="B8" t="s">
        <v>33</v>
      </c>
    </row>
    <row r="9" spans="1:2" x14ac:dyDescent="0.15">
      <c r="A9">
        <v>9</v>
      </c>
      <c r="B9" t="s">
        <v>33</v>
      </c>
    </row>
    <row r="10" spans="1:2" x14ac:dyDescent="0.15">
      <c r="A10">
        <v>10</v>
      </c>
      <c r="B10" t="s">
        <v>33</v>
      </c>
    </row>
    <row r="11" spans="1:2" x14ac:dyDescent="0.15">
      <c r="A11">
        <v>11</v>
      </c>
      <c r="B11" t="s">
        <v>37</v>
      </c>
    </row>
    <row r="12" spans="1:2" x14ac:dyDescent="0.15">
      <c r="A12">
        <v>12</v>
      </c>
      <c r="B12" t="s">
        <v>37</v>
      </c>
    </row>
    <row r="13" spans="1:2" x14ac:dyDescent="0.15">
      <c r="A13">
        <v>13</v>
      </c>
      <c r="B13" t="s">
        <v>36</v>
      </c>
    </row>
    <row r="14" spans="1:2" x14ac:dyDescent="0.15">
      <c r="A14">
        <v>14</v>
      </c>
      <c r="B14" t="s">
        <v>36</v>
      </c>
    </row>
    <row r="15" spans="1:2" x14ac:dyDescent="0.15">
      <c r="A15">
        <v>15</v>
      </c>
      <c r="B15" t="s">
        <v>36</v>
      </c>
    </row>
    <row r="16" spans="1:2" x14ac:dyDescent="0.15">
      <c r="A16">
        <v>16</v>
      </c>
      <c r="B16" t="s">
        <v>36</v>
      </c>
    </row>
    <row r="17" spans="1:2" x14ac:dyDescent="0.15">
      <c r="A17">
        <v>17</v>
      </c>
      <c r="B17" t="s">
        <v>36</v>
      </c>
    </row>
    <row r="18" spans="1:2" x14ac:dyDescent="0.15">
      <c r="A18">
        <v>18</v>
      </c>
      <c r="B18" t="s">
        <v>36</v>
      </c>
    </row>
    <row r="19" spans="1:2" x14ac:dyDescent="0.15">
      <c r="A19">
        <v>19</v>
      </c>
      <c r="B19" t="s">
        <v>36</v>
      </c>
    </row>
    <row r="20" spans="1:2" x14ac:dyDescent="0.15">
      <c r="A20">
        <v>20</v>
      </c>
      <c r="B20" t="s">
        <v>36</v>
      </c>
    </row>
    <row r="21" spans="1:2" x14ac:dyDescent="0.15">
      <c r="A21">
        <v>21</v>
      </c>
      <c r="B21" t="s">
        <v>36</v>
      </c>
    </row>
    <row r="22" spans="1:2" x14ac:dyDescent="0.15">
      <c r="A22">
        <v>22</v>
      </c>
      <c r="B22" t="s">
        <v>36</v>
      </c>
    </row>
    <row r="23" spans="1:2" x14ac:dyDescent="0.15">
      <c r="A23">
        <v>23</v>
      </c>
      <c r="B23" t="s">
        <v>36</v>
      </c>
    </row>
    <row r="24" spans="1:2" x14ac:dyDescent="0.15">
      <c r="A24">
        <v>24</v>
      </c>
      <c r="B24" t="s">
        <v>36</v>
      </c>
    </row>
    <row r="25" spans="1:2" x14ac:dyDescent="0.15">
      <c r="A25">
        <v>25</v>
      </c>
      <c r="B25" t="s">
        <v>36</v>
      </c>
    </row>
    <row r="26" spans="1:2" x14ac:dyDescent="0.15">
      <c r="A26">
        <v>26</v>
      </c>
      <c r="B26" t="s">
        <v>36</v>
      </c>
    </row>
    <row r="27" spans="1:2" x14ac:dyDescent="0.15">
      <c r="A27">
        <v>27</v>
      </c>
      <c r="B27" t="s">
        <v>36</v>
      </c>
    </row>
    <row r="28" spans="1:2" x14ac:dyDescent="0.15">
      <c r="A28">
        <v>28</v>
      </c>
      <c r="B28" t="s">
        <v>36</v>
      </c>
    </row>
    <row r="29" spans="1:2" x14ac:dyDescent="0.15">
      <c r="A29">
        <v>29</v>
      </c>
      <c r="B29" t="s">
        <v>36</v>
      </c>
    </row>
    <row r="30" spans="1:2" x14ac:dyDescent="0.15">
      <c r="A30">
        <v>30</v>
      </c>
      <c r="B30" t="s">
        <v>36</v>
      </c>
    </row>
    <row r="31" spans="1:2" x14ac:dyDescent="0.15">
      <c r="A31">
        <v>31</v>
      </c>
      <c r="B31" t="s">
        <v>36</v>
      </c>
    </row>
    <row r="32" spans="1:2" x14ac:dyDescent="0.15">
      <c r="A32">
        <v>32</v>
      </c>
      <c r="B32" t="s">
        <v>36</v>
      </c>
    </row>
    <row r="33" spans="1:2" x14ac:dyDescent="0.15">
      <c r="A33">
        <v>33</v>
      </c>
      <c r="B33" t="s">
        <v>36</v>
      </c>
    </row>
    <row r="34" spans="1:2" x14ac:dyDescent="0.15">
      <c r="A34">
        <v>34</v>
      </c>
      <c r="B34" t="s">
        <v>36</v>
      </c>
    </row>
    <row r="35" spans="1:2" x14ac:dyDescent="0.15">
      <c r="A35">
        <v>35</v>
      </c>
      <c r="B35" t="s">
        <v>36</v>
      </c>
    </row>
    <row r="36" spans="1:2" x14ac:dyDescent="0.15">
      <c r="A36">
        <v>36</v>
      </c>
      <c r="B36" t="s">
        <v>36</v>
      </c>
    </row>
    <row r="37" spans="1:2" x14ac:dyDescent="0.15">
      <c r="A37">
        <v>37</v>
      </c>
      <c r="B37" t="s">
        <v>36</v>
      </c>
    </row>
    <row r="38" spans="1:2" x14ac:dyDescent="0.15">
      <c r="A38">
        <v>38</v>
      </c>
      <c r="B38" t="s">
        <v>36</v>
      </c>
    </row>
    <row r="39" spans="1:2" x14ac:dyDescent="0.15">
      <c r="A39">
        <v>39</v>
      </c>
      <c r="B39" t="s">
        <v>36</v>
      </c>
    </row>
    <row r="40" spans="1:2" x14ac:dyDescent="0.15">
      <c r="A40">
        <v>40</v>
      </c>
      <c r="B40" t="s">
        <v>36</v>
      </c>
    </row>
  </sheetData>
  <sheetProtection password="C583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説明※最初にお読みください。</vt:lpstr>
      <vt:lpstr>入力用オラブリス</vt:lpstr>
      <vt:lpstr>入力例 (オラブリス)</vt:lpstr>
      <vt:lpstr>印刷用オラブリス</vt:lpstr>
      <vt:lpstr>入力用ミラノール</vt:lpstr>
      <vt:lpstr>入力例（ミラノール）</vt:lpstr>
      <vt:lpstr>印刷用ミラノール</vt:lpstr>
      <vt:lpstr>計算用①</vt:lpstr>
      <vt:lpstr>計算用②</vt:lpstr>
      <vt:lpstr>計算用③</vt:lpstr>
      <vt:lpstr>計算用④</vt:lpstr>
      <vt:lpstr>計算用⑤</vt:lpstr>
      <vt:lpstr>計算用⑥</vt:lpstr>
      <vt:lpstr>計算用⑦</vt:lpstr>
      <vt:lpstr>計算用⑧</vt:lpstr>
      <vt:lpstr>印刷用オラブリス!Print_Area</vt:lpstr>
      <vt:lpstr>印刷用ミラノール!Print_Area</vt:lpstr>
      <vt:lpstr>説明※最初にお読みください。!Print_Area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2021-10-01T06:20:50Z</dcterms:modified>
</cp:coreProperties>
</file>