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感染症企画調整室\感染症\R2新型コロナ肺炎\緊急包括支援交付金・地方創生臨時交付金\緊急包括支援交付金\R05\03_当課担当事業（※設備整備事業・健康管理業務）\03_外来対応医療機関確保事業\02_交付申請依頼\02_下期\01_医療機関への送付\"/>
    </mc:Choice>
  </mc:AlternateContent>
  <workbookProtection workbookPassword="F741" lockStructure="1"/>
  <bookViews>
    <workbookView xWindow="0" yWindow="0" windowWidth="14460" windowHeight="7500" tabRatio="754"/>
  </bookViews>
  <sheets>
    <sheet name="留意点 " sheetId="32" r:id="rId1"/>
    <sheet name="(別紙2-2)明細書" sheetId="13" r:id="rId2"/>
    <sheet name="(別紙2-1)総括表" sheetId="15" r:id="rId3"/>
    <sheet name="歳入歳出見込み抄本" sheetId="24" r:id="rId4"/>
    <sheet name="(別紙1)計画書" sheetId="16" r:id="rId5"/>
    <sheet name="(記載例)明細書" sheetId="29" r:id="rId6"/>
    <sheet name="(記載例)総括表" sheetId="28" r:id="rId7"/>
    <sheet name="(記載例)歳入歳出抄本" sheetId="30" r:id="rId8"/>
    <sheet name="(記載例)計画書" sheetId="27" r:id="rId9"/>
    <sheet name="記入・印刷不要" sheetId="26" state="hidden" r:id="rId10"/>
    <sheet name="RPA処理用" sheetId="31" state="hidden" r:id="rId11"/>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8">'(記載例)計画書'!$A$1:$G$42</definedName>
    <definedName name="_xlnm.Print_Area" localSheetId="7">'(記載例)歳入歳出抄本'!$A$1:$D$22</definedName>
    <definedName name="_xlnm.Print_Area" localSheetId="6">'(記載例)総括表'!$A$1:$K$17</definedName>
    <definedName name="_xlnm.Print_Area" localSheetId="5">'(記載例)明細書'!$A$1:$K$17</definedName>
    <definedName name="_xlnm.Print_Area" localSheetId="4">'(別紙1)計画書'!$A$1:$G$43</definedName>
    <definedName name="_xlnm.Print_Area" localSheetId="2">'(別紙2-1)総括表'!$A$1:$K$17</definedName>
    <definedName name="_xlnm.Print_Area" localSheetId="1">'(別紙2-2)明細書'!$A$1:$K$17</definedName>
    <definedName name="_xlnm.Print_Area" localSheetId="3">歳入歳出見込み抄本!$A$1:$D$22</definedName>
    <definedName name="_xlnm.Print_Area" localSheetId="0">'留意点 '!$A$1:$H$72</definedName>
  </definedNames>
  <calcPr calcId="162913"/>
</workbook>
</file>

<file path=xl/calcChain.xml><?xml version="1.0" encoding="utf-8"?>
<calcChain xmlns="http://schemas.openxmlformats.org/spreadsheetml/2006/main">
  <c r="C7" i="31" l="1"/>
  <c r="B7" i="31"/>
  <c r="C7" i="16"/>
  <c r="C6" i="16"/>
  <c r="AI7" i="31" l="1"/>
  <c r="AE7" i="31"/>
  <c r="AA7" i="31"/>
  <c r="W7" i="31"/>
  <c r="S7" i="31" l="1"/>
  <c r="Q7" i="31"/>
  <c r="J7" i="31"/>
  <c r="G7" i="31"/>
  <c r="F7" i="31"/>
  <c r="E7" i="31"/>
  <c r="D7" i="31"/>
  <c r="A7" i="31"/>
  <c r="E9" i="29" l="1"/>
  <c r="E8" i="29"/>
  <c r="E10" i="29"/>
  <c r="J10" i="29"/>
  <c r="J11" i="29"/>
  <c r="J9" i="29"/>
  <c r="J8" i="29"/>
  <c r="I8" i="29" l="1"/>
  <c r="I9" i="29"/>
  <c r="I10" i="29"/>
  <c r="I11" i="29"/>
  <c r="E11" i="29" s="1"/>
  <c r="I7" i="29"/>
  <c r="C7" i="29"/>
  <c r="E7" i="29" l="1"/>
  <c r="I12" i="29"/>
  <c r="B12" i="28"/>
  <c r="J4" i="28"/>
  <c r="E16" i="27"/>
  <c r="D15" i="27"/>
  <c r="C7" i="27"/>
  <c r="C6" i="27"/>
  <c r="E12" i="29" l="1"/>
  <c r="J7" i="29"/>
  <c r="J12" i="29" s="1"/>
  <c r="E15" i="27"/>
  <c r="C11" i="13" l="1"/>
  <c r="C10" i="13"/>
  <c r="C9" i="13"/>
  <c r="C8" i="13"/>
  <c r="C7" i="13"/>
  <c r="C16" i="16"/>
  <c r="C17" i="16"/>
  <c r="C18" i="16"/>
  <c r="C19" i="16"/>
  <c r="C15" i="16"/>
  <c r="I9" i="13" l="1"/>
  <c r="I11" i="13"/>
  <c r="I7" i="13"/>
  <c r="I8" i="13"/>
  <c r="Y7" i="31" s="1"/>
  <c r="I10" i="13"/>
  <c r="U7" i="31" l="1"/>
  <c r="I12" i="13"/>
  <c r="E11" i="13"/>
  <c r="AK7" i="31"/>
  <c r="E10" i="13"/>
  <c r="AF7" i="31" s="1"/>
  <c r="AG7" i="31"/>
  <c r="E9" i="13"/>
  <c r="AC7" i="31"/>
  <c r="E7" i="13"/>
  <c r="E8" i="13"/>
  <c r="J4" i="15"/>
  <c r="J10" i="13" l="1"/>
  <c r="AH7" i="31" s="1"/>
  <c r="T7" i="31"/>
  <c r="E12" i="13"/>
  <c r="J11" i="13"/>
  <c r="AL7" i="31" s="1"/>
  <c r="AJ7" i="31"/>
  <c r="J9" i="13"/>
  <c r="AD7" i="31" s="1"/>
  <c r="AB7" i="31"/>
  <c r="J8" i="13"/>
  <c r="Z7" i="31" s="1"/>
  <c r="X7" i="31"/>
  <c r="J7" i="13"/>
  <c r="AM7" i="31"/>
  <c r="I10" i="26"/>
  <c r="G10" i="26"/>
  <c r="E10" i="26"/>
  <c r="C10" i="26"/>
  <c r="A10" i="26"/>
  <c r="G3" i="26"/>
  <c r="E3" i="26"/>
  <c r="C3" i="26"/>
  <c r="J12" i="13" l="1"/>
  <c r="AO7" i="31" s="1"/>
  <c r="V7" i="31"/>
  <c r="A3" i="26"/>
  <c r="B12" i="15"/>
  <c r="D19" i="16" l="1"/>
  <c r="D18" i="16"/>
  <c r="D17" i="16"/>
  <c r="D16" i="16"/>
  <c r="D15" i="16"/>
  <c r="E15" i="16" l="1"/>
  <c r="B10" i="26" l="1"/>
  <c r="E17" i="16"/>
  <c r="E16" i="16"/>
  <c r="D10" i="26" l="1"/>
  <c r="H12" i="15" l="1"/>
  <c r="M7" i="31" s="1"/>
  <c r="F10" i="26"/>
  <c r="H10" i="26" l="1"/>
  <c r="E18" i="16"/>
  <c r="E19" i="16" l="1"/>
  <c r="E20" i="16" s="1"/>
  <c r="D7" i="24" l="1"/>
  <c r="AN7" i="31"/>
  <c r="I12" i="15"/>
  <c r="J10" i="26"/>
  <c r="K10" i="26" s="1"/>
  <c r="D15" i="24"/>
  <c r="G12" i="15"/>
  <c r="L7" i="31" s="1"/>
  <c r="D12" i="15"/>
  <c r="I7" i="31" s="1"/>
  <c r="J12" i="15" l="1"/>
  <c r="O7" i="31" s="1"/>
  <c r="N7" i="31"/>
  <c r="B7" i="24"/>
  <c r="B9" i="24" s="1"/>
  <c r="F12" i="15"/>
  <c r="K7" i="31" s="1"/>
  <c r="K12" i="15" l="1"/>
  <c r="P7" i="31" s="1"/>
  <c r="B15" i="24"/>
  <c r="C8" i="29"/>
  <c r="D16" i="27" l="1"/>
  <c r="E17" i="27" l="1"/>
  <c r="C9" i="29"/>
  <c r="D17" i="27" l="1"/>
  <c r="E18" i="27"/>
  <c r="C10" i="29"/>
  <c r="D18" i="27" s="1"/>
  <c r="C11" i="29"/>
  <c r="D19" i="27" s="1"/>
  <c r="D7" i="30"/>
  <c r="E19" i="27"/>
  <c r="E20" i="27" s="1"/>
  <c r="D15" i="30" l="1"/>
  <c r="G12" i="28"/>
  <c r="D12" i="28"/>
  <c r="F12" i="28" s="1"/>
  <c r="H12" i="28" l="1"/>
  <c r="I12" i="28" l="1"/>
  <c r="J12" i="28" s="1"/>
  <c r="K12" i="28" s="1"/>
  <c r="B7" i="30"/>
  <c r="B9" i="30" l="1"/>
  <c r="B15" i="30" s="1"/>
</calcChain>
</file>

<file path=xl/comments1.xml><?xml version="1.0" encoding="utf-8"?>
<comments xmlns="http://schemas.openxmlformats.org/spreadsheetml/2006/main">
  <authors>
    <author>R0203xxxx</author>
  </authors>
  <commentList>
    <comment ref="J6" authorId="0" shapeId="0">
      <text>
        <r>
          <rPr>
            <b/>
            <sz val="16"/>
            <color indexed="81"/>
            <rFont val="MS P ゴシック"/>
            <family val="3"/>
            <charset val="128"/>
          </rPr>
          <t>診察時間外もつながる番号を記載いただけると幸いです
（携帯番号も可）</t>
        </r>
      </text>
    </comment>
    <comment ref="J7" authorId="0" shapeId="0">
      <text>
        <r>
          <rPr>
            <b/>
            <sz val="16"/>
            <color indexed="81"/>
            <rFont val="MS P ゴシック"/>
            <family val="3"/>
            <charset val="128"/>
          </rPr>
          <t>今後の手続き等をお知らせするにあたり非常に重要ですので、誤りがないか必ずご確認ください。</t>
        </r>
      </text>
    </comment>
  </commentList>
</comments>
</file>

<file path=xl/comments2.xml><?xml version="1.0" encoding="utf-8"?>
<comments xmlns="http://schemas.openxmlformats.org/spreadsheetml/2006/main">
  <authors>
    <author>R0203xxxx</author>
  </authors>
  <commentList>
    <comment ref="J6" authorId="0" shapeId="0">
      <text>
        <r>
          <rPr>
            <b/>
            <sz val="16"/>
            <color indexed="81"/>
            <rFont val="MS P ゴシック"/>
            <family val="3"/>
            <charset val="128"/>
          </rPr>
          <t>診察時間外もつながる番号を記載いただけると幸いです
（携帯番号も可）</t>
        </r>
      </text>
    </comment>
    <comment ref="J7" authorId="0" shapeId="0">
      <text>
        <r>
          <rPr>
            <b/>
            <sz val="16"/>
            <color indexed="81"/>
            <rFont val="MS P ゴシック"/>
            <family val="3"/>
            <charset val="128"/>
          </rPr>
          <t>今後の手続き等をお知らせするにあたり非常に重要ですので、誤りがないか必ずご確認ください。</t>
        </r>
      </text>
    </comment>
  </commentList>
</comments>
</file>

<file path=xl/sharedStrings.xml><?xml version="1.0" encoding="utf-8"?>
<sst xmlns="http://schemas.openxmlformats.org/spreadsheetml/2006/main" count="322" uniqueCount="155">
  <si>
    <t>品目</t>
    <rPh sb="0" eb="2">
      <t>ヒンモク</t>
    </rPh>
    <phoneticPr fontId="3"/>
  </si>
  <si>
    <t>基準額</t>
    <rPh sb="0" eb="2">
      <t>キジュン</t>
    </rPh>
    <rPh sb="2" eb="3">
      <t>ガク</t>
    </rPh>
    <phoneticPr fontId="3"/>
  </si>
  <si>
    <t>対象経費支出予定額</t>
    <rPh sb="0" eb="2">
      <t>タイショウ</t>
    </rPh>
    <rPh sb="2" eb="4">
      <t>ケイヒ</t>
    </rPh>
    <rPh sb="4" eb="6">
      <t>シシュツ</t>
    </rPh>
    <rPh sb="6" eb="8">
      <t>ヨテイ</t>
    </rPh>
    <rPh sb="8" eb="9">
      <t>ガク</t>
    </rPh>
    <phoneticPr fontId="3"/>
  </si>
  <si>
    <t>備考</t>
    <rPh sb="0" eb="2">
      <t>ビコウ</t>
    </rPh>
    <phoneticPr fontId="3"/>
  </si>
  <si>
    <t>単価</t>
    <rPh sb="0" eb="2">
      <t>タンカ</t>
    </rPh>
    <phoneticPr fontId="3"/>
  </si>
  <si>
    <t>金額</t>
    <rPh sb="0" eb="2">
      <t>キンガク</t>
    </rPh>
    <phoneticPr fontId="3"/>
  </si>
  <si>
    <t>計</t>
    <rPh sb="0" eb="1">
      <t>ケイ</t>
    </rPh>
    <phoneticPr fontId="3"/>
  </si>
  <si>
    <t>選定額</t>
    <rPh sb="0" eb="2">
      <t>センテイ</t>
    </rPh>
    <rPh sb="2" eb="3">
      <t>ガク</t>
    </rPh>
    <phoneticPr fontId="1"/>
  </si>
  <si>
    <t>　　　　　　　　</t>
    <phoneticPr fontId="3"/>
  </si>
  <si>
    <t>単価（税込み）</t>
    <rPh sb="0" eb="2">
      <t>タンカ</t>
    </rPh>
    <rPh sb="3" eb="5">
      <t>ゼイコ</t>
    </rPh>
    <phoneticPr fontId="3"/>
  </si>
  <si>
    <t>金額（税込み）</t>
    <rPh sb="0" eb="2">
      <t>キンガク</t>
    </rPh>
    <rPh sb="3" eb="5">
      <t>ゼイコ</t>
    </rPh>
    <phoneticPr fontId="3"/>
  </si>
  <si>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</si>
  <si>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</si>
  <si>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</si>
  <si>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</si>
  <si>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</si>
  <si>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</si>
  <si>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</si>
  <si>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</si>
  <si>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</si>
  <si>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</si>
  <si>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</si>
  <si>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</si>
  <si>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</si>
  <si>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</si>
  <si>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</si>
  <si>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</si>
  <si>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</si>
  <si>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</si>
  <si>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（注）１　「総事業費」欄には、当該事業に係る部分のみを記入すること。</t>
    <rPh sb="1" eb="2">
      <t>チュウ</t>
    </rPh>
    <phoneticPr fontId="3"/>
  </si>
  <si>
    <t>　　　　　ただし、算定された額に1,000円未満の端数を生じた場合は、これを切り捨てるものとする。</t>
    <phoneticPr fontId="3"/>
  </si>
  <si>
    <t>　　（注）（１）　品目及び数量を記入するとともに必要に応じて、備考欄には設置理由、用途等参考となる事項を具体的に記入すること。</t>
    <phoneticPr fontId="3"/>
  </si>
  <si>
    <t>（単位：円）</t>
    <rPh sb="1" eb="3">
      <t>タンイ</t>
    </rPh>
    <rPh sb="4" eb="5">
      <t>エン</t>
    </rPh>
    <phoneticPr fontId="1"/>
  </si>
  <si>
    <t>施設名</t>
  </si>
  <si>
    <t>　１　カタログ及び見積書</t>
    <phoneticPr fontId="1"/>
  </si>
  <si>
    <t>　２　その他参考となる書類</t>
    <rPh sb="5" eb="6">
      <t>タ</t>
    </rPh>
    <rPh sb="6" eb="8">
      <t>サンコウ</t>
    </rPh>
    <rPh sb="11" eb="13">
      <t>ショルイ</t>
    </rPh>
    <phoneticPr fontId="1"/>
  </si>
  <si>
    <t>設備名</t>
    <rPh sb="0" eb="2">
      <t>セツビ</t>
    </rPh>
    <rPh sb="2" eb="3">
      <t>メイ</t>
    </rPh>
    <phoneticPr fontId="1"/>
  </si>
  <si>
    <t>所要額</t>
    <rPh sb="0" eb="2">
      <t>ショヨウ</t>
    </rPh>
    <rPh sb="2" eb="3">
      <t>ガク</t>
    </rPh>
    <phoneticPr fontId="1"/>
  </si>
  <si>
    <t>総額</t>
    <rPh sb="0" eb="2">
      <t>ソウガク</t>
    </rPh>
    <phoneticPr fontId="1"/>
  </si>
  <si>
    <t>（単位：円）</t>
    <rPh sb="1" eb="3">
      <t>タンイ</t>
    </rPh>
    <rPh sb="4" eb="5">
      <t>エン</t>
    </rPh>
    <phoneticPr fontId="1"/>
  </si>
  <si>
    <t>ア　医療機関の設備整備計画</t>
    <phoneticPr fontId="1"/>
  </si>
  <si>
    <t>規格</t>
    <phoneticPr fontId="1"/>
  </si>
  <si>
    <t>　１．整備台数等</t>
    <rPh sb="3" eb="5">
      <t>セイビ</t>
    </rPh>
    <rPh sb="5" eb="7">
      <t>ダイスウ</t>
    </rPh>
    <rPh sb="7" eb="8">
      <t>トウ</t>
    </rPh>
    <phoneticPr fontId="1"/>
  </si>
  <si>
    <t>イ．添付書類</t>
    <phoneticPr fontId="1"/>
  </si>
  <si>
    <t>対象経費の
支出予定額</t>
    <rPh sb="0" eb="2">
      <t>タイショウ</t>
    </rPh>
    <rPh sb="2" eb="4">
      <t>ケイヒ</t>
    </rPh>
    <rPh sb="6" eb="8">
      <t>シシュツ</t>
    </rPh>
    <rPh sb="8" eb="10">
      <t>ヨテイ</t>
    </rPh>
    <rPh sb="10" eb="11">
      <t>ガク</t>
    </rPh>
    <phoneticPr fontId="3"/>
  </si>
  <si>
    <t>補助金
所要額</t>
    <phoneticPr fontId="3"/>
  </si>
  <si>
    <t>別紙１</t>
    <rPh sb="0" eb="2">
      <t>ベッシ</t>
    </rPh>
    <phoneticPr fontId="1"/>
  </si>
  <si>
    <t>別紙２－１</t>
    <rPh sb="0" eb="2">
      <t>ベッシ</t>
    </rPh>
    <phoneticPr fontId="3"/>
  </si>
  <si>
    <t>必要数</t>
    <phoneticPr fontId="1"/>
  </si>
  <si>
    <t>　　　２　「選定額」欄には、別紙２－２と同額を記載すること</t>
    <rPh sb="6" eb="8">
      <t>センテイ</t>
    </rPh>
    <rPh sb="8" eb="9">
      <t>ガク</t>
    </rPh>
    <rPh sb="10" eb="11">
      <t>ラン</t>
    </rPh>
    <rPh sb="14" eb="16">
      <t>ベッシ</t>
    </rPh>
    <rPh sb="20" eb="22">
      <t>ドウガク</t>
    </rPh>
    <rPh sb="23" eb="25">
      <t>キサイ</t>
    </rPh>
    <phoneticPr fontId="3"/>
  </si>
  <si>
    <t>　　　３　「補助金所要額」欄には、「選定額」と「差引事業費」とを比較して少ない方の額に、補助率を乗じて得た額を記入すること。</t>
    <rPh sb="6" eb="12">
      <t>ホジョキンショヨウガク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</si>
  <si>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別紙２－２</t>
    <rPh sb="0" eb="2">
      <t>ベッシ</t>
    </rPh>
    <phoneticPr fontId="3"/>
  </si>
  <si>
    <t>納品（予定）日</t>
    <rPh sb="0" eb="2">
      <t>ノウヒン</t>
    </rPh>
    <rPh sb="3" eb="5">
      <t>ヨテイ</t>
    </rPh>
    <rPh sb="6" eb="7">
      <t>ヒ</t>
    </rPh>
    <phoneticPr fontId="1"/>
  </si>
  <si>
    <t>発注（予定）日</t>
    <rPh sb="0" eb="2">
      <t>ハッチュウ</t>
    </rPh>
    <rPh sb="3" eb="5">
      <t>ヨテイ</t>
    </rPh>
    <rPh sb="6" eb="7">
      <t>ヒ</t>
    </rPh>
    <phoneticPr fontId="1"/>
  </si>
  <si>
    <t>　２．必要理由</t>
    <phoneticPr fontId="1"/>
  </si>
  <si>
    <t>所属・担当者名</t>
    <rPh sb="0" eb="2">
      <t>ショゾク</t>
    </rPh>
    <rPh sb="3" eb="6">
      <t>タントウシャ</t>
    </rPh>
    <rPh sb="6" eb="7">
      <t>メイ</t>
    </rPh>
    <phoneticPr fontId="1"/>
  </si>
  <si>
    <t>別紙2-2より自動転記</t>
    <rPh sb="0" eb="2">
      <t>ベッシ</t>
    </rPh>
    <rPh sb="7" eb="9">
      <t>ジドウ</t>
    </rPh>
    <rPh sb="9" eb="11">
      <t>テンキ</t>
    </rPh>
    <phoneticPr fontId="1"/>
  </si>
  <si>
    <t>黄色セルを記入してください</t>
    <rPh sb="0" eb="2">
      <t>キイロ</t>
    </rPh>
    <rPh sb="5" eb="7">
      <t>キニュウ</t>
    </rPh>
    <phoneticPr fontId="1"/>
  </si>
  <si>
    <t>施設名</t>
    <rPh sb="0" eb="2">
      <t>シセツ</t>
    </rPh>
    <rPh sb="2" eb="3">
      <t>メイ</t>
    </rPh>
    <phoneticPr fontId="1"/>
  </si>
  <si>
    <t>別紙2-1より自動転記</t>
    <rPh sb="0" eb="2">
      <t>ベッシ</t>
    </rPh>
    <rPh sb="7" eb="9">
      <t>ジドウ</t>
    </rPh>
    <rPh sb="9" eb="11">
      <t>テンキ</t>
    </rPh>
    <phoneticPr fontId="1"/>
  </si>
  <si>
    <r>
      <t>金額</t>
    </r>
    <r>
      <rPr>
        <b/>
        <sz val="16"/>
        <color theme="1"/>
        <rFont val="ＭＳ ゴシック"/>
        <family val="3"/>
        <charset val="128"/>
      </rPr>
      <t>（税込み）</t>
    </r>
    <rPh sb="0" eb="2">
      <t>キンガク</t>
    </rPh>
    <rPh sb="3" eb="5">
      <t>ゼイコ</t>
    </rPh>
    <phoneticPr fontId="3"/>
  </si>
  <si>
    <t>（単位：円）</t>
    <rPh sb="1" eb="3">
      <t>タンイ</t>
    </rPh>
    <rPh sb="4" eb="5">
      <t>エン</t>
    </rPh>
    <phoneticPr fontId="3"/>
  </si>
  <si>
    <t>収入の部</t>
    <rPh sb="0" eb="2">
      <t>シュウニュウ</t>
    </rPh>
    <rPh sb="3" eb="4">
      <t>ブ</t>
    </rPh>
    <phoneticPr fontId="3"/>
  </si>
  <si>
    <t>支出の部</t>
    <rPh sb="0" eb="2">
      <t>シシュツ</t>
    </rPh>
    <rPh sb="3" eb="4">
      <t>ブ</t>
    </rPh>
    <phoneticPr fontId="3"/>
  </si>
  <si>
    <t>補助金収入</t>
    <rPh sb="0" eb="3">
      <t>ホジョキン</t>
    </rPh>
    <rPh sb="3" eb="5">
      <t>シュウニュウ</t>
    </rPh>
    <phoneticPr fontId="3"/>
  </si>
  <si>
    <t>備品費</t>
    <rPh sb="0" eb="2">
      <t>ビヒン</t>
    </rPh>
    <rPh sb="2" eb="3">
      <t>ヒ</t>
    </rPh>
    <phoneticPr fontId="3"/>
  </si>
  <si>
    <t>自己資金</t>
    <rPh sb="0" eb="2">
      <t>ジコ</t>
    </rPh>
    <rPh sb="2" eb="4">
      <t>シキン</t>
    </rPh>
    <phoneticPr fontId="3"/>
  </si>
  <si>
    <t>合計</t>
    <rPh sb="0" eb="2">
      <t>ゴウケイ</t>
    </rPh>
    <phoneticPr fontId="3"/>
  </si>
  <si>
    <t>　上記は原本と相違ないことを証します。</t>
    <rPh sb="1" eb="3">
      <t>ジョウキ</t>
    </rPh>
    <rPh sb="4" eb="6">
      <t>ゲンポン</t>
    </rPh>
    <rPh sb="7" eb="9">
      <t>ソウイ</t>
    </rPh>
    <rPh sb="14" eb="15">
      <t>ショウ</t>
    </rPh>
    <phoneticPr fontId="3"/>
  </si>
  <si>
    <t>【医療機関名】</t>
    <rPh sb="1" eb="3">
      <t>イリョウ</t>
    </rPh>
    <rPh sb="3" eb="5">
      <t>キカン</t>
    </rPh>
    <rPh sb="5" eb="6">
      <t>メイ</t>
    </rPh>
    <phoneticPr fontId="3"/>
  </si>
  <si>
    <t>【代表者名】</t>
    <rPh sb="1" eb="4">
      <t>ダイヒョウシャ</t>
    </rPh>
    <rPh sb="4" eb="5">
      <t>メイ</t>
    </rPh>
    <phoneticPr fontId="3"/>
  </si>
  <si>
    <t>令和　年　月　日</t>
    <rPh sb="0" eb="1">
      <t>レイワ</t>
    </rPh>
    <rPh sb="2" eb="3">
      <t>ネン</t>
    </rPh>
    <rPh sb="4" eb="5">
      <t>ツキ</t>
    </rPh>
    <rPh sb="6" eb="7">
      <t>ニチ</t>
    </rPh>
    <phoneticPr fontId="3"/>
  </si>
  <si>
    <t>【住所】</t>
    <phoneticPr fontId="1"/>
  </si>
  <si>
    <t>施設名</t>
    <rPh sb="0" eb="3">
      <t>シセツメイ</t>
    </rPh>
    <phoneticPr fontId="1"/>
  </si>
  <si>
    <t>担当者名</t>
    <rPh sb="0" eb="3">
      <t>タントウシャ</t>
    </rPh>
    <rPh sb="3" eb="4">
      <t>メイ</t>
    </rPh>
    <phoneticPr fontId="1"/>
  </si>
  <si>
    <t>電話番号</t>
    <rPh sb="0" eb="2">
      <t>デンワ</t>
    </rPh>
    <rPh sb="2" eb="4">
      <t>バンゴウ</t>
    </rPh>
    <phoneticPr fontId="1"/>
  </si>
  <si>
    <t>メールアドレス</t>
    <phoneticPr fontId="1"/>
  </si>
  <si>
    <t>数量</t>
    <rPh sb="0" eb="2">
      <t>スウリョウ</t>
    </rPh>
    <phoneticPr fontId="1"/>
  </si>
  <si>
    <t>金額</t>
    <rPh sb="0" eb="2">
      <t>キンガク</t>
    </rPh>
    <phoneticPr fontId="1"/>
  </si>
  <si>
    <t>合計</t>
    <rPh sb="0" eb="2">
      <t>ゴウケイ</t>
    </rPh>
    <phoneticPr fontId="1"/>
  </si>
  <si>
    <t>水戸市○○町○丁目～</t>
    <rPh sb="0" eb="3">
      <t>ミトシ</t>
    </rPh>
    <rPh sb="5" eb="6">
      <t>マチ</t>
    </rPh>
    <rPh sb="7" eb="9">
      <t>チョウメ</t>
    </rPh>
    <phoneticPr fontId="1"/>
  </si>
  <si>
    <t>茨城○○病院</t>
    <rPh sb="0" eb="2">
      <t>イバラキ</t>
    </rPh>
    <rPh sb="4" eb="6">
      <t>ビョウイン</t>
    </rPh>
    <phoneticPr fontId="1"/>
  </si>
  <si>
    <t>院長　茨城　二郎</t>
    <rPh sb="0" eb="2">
      <t>インチョウ</t>
    </rPh>
    <rPh sb="3" eb="5">
      <t>イバラキ</t>
    </rPh>
    <rPh sb="6" eb="8">
      <t>ジロウ</t>
    </rPh>
    <phoneticPr fontId="1"/>
  </si>
  <si>
    <t>患者案内のための看板の設置料</t>
    <rPh sb="0" eb="2">
      <t>カンジャ</t>
    </rPh>
    <rPh sb="2" eb="4">
      <t>アンナイ</t>
    </rPh>
    <rPh sb="8" eb="10">
      <t>カンバン</t>
    </rPh>
    <rPh sb="11" eb="13">
      <t>セッチ</t>
    </rPh>
    <rPh sb="13" eb="14">
      <t>リョウ</t>
    </rPh>
    <phoneticPr fontId="1"/>
  </si>
  <si>
    <t>ホームページに外来対応医療機関であることを明記するための改修費</t>
    <rPh sb="7" eb="9">
      <t>ガイライ</t>
    </rPh>
    <rPh sb="9" eb="11">
      <t>タイオウ</t>
    </rPh>
    <rPh sb="11" eb="15">
      <t>イリョウキカン</t>
    </rPh>
    <rPh sb="21" eb="23">
      <t>メイキ</t>
    </rPh>
    <rPh sb="28" eb="31">
      <t>カイシュウヒ</t>
    </rPh>
    <phoneticPr fontId="1"/>
  </si>
  <si>
    <t>換気設備設置のための軽微な改修等の修繕費</t>
    <rPh sb="0" eb="2">
      <t>カンキ</t>
    </rPh>
    <rPh sb="2" eb="4">
      <t>セツビ</t>
    </rPh>
    <rPh sb="4" eb="6">
      <t>セッチ</t>
    </rPh>
    <rPh sb="10" eb="12">
      <t>ケイビ</t>
    </rPh>
    <rPh sb="13" eb="16">
      <t>カイシュウトウ</t>
    </rPh>
    <rPh sb="17" eb="20">
      <t>シュウゼンヒ</t>
    </rPh>
    <phoneticPr fontId="1"/>
  </si>
  <si>
    <t>医療機器の購入費</t>
    <rPh sb="0" eb="2">
      <t>イリョウ</t>
    </rPh>
    <rPh sb="2" eb="4">
      <t>キキ</t>
    </rPh>
    <rPh sb="5" eb="8">
      <t>コウニュウヒ</t>
    </rPh>
    <phoneticPr fontId="1"/>
  </si>
  <si>
    <t>非接触サーモグラフィーカメラの購入費</t>
    <rPh sb="0" eb="3">
      <t>ヒセッショク</t>
    </rPh>
    <rPh sb="15" eb="18">
      <t>コウニュウヒ</t>
    </rPh>
    <phoneticPr fontId="1"/>
  </si>
  <si>
    <t>実支出額</t>
    <rPh sb="0" eb="4">
      <t>ジッシシュツガクガク</t>
    </rPh>
    <phoneticPr fontId="1"/>
  </si>
  <si>
    <t>規格（型式），内訳</t>
    <rPh sb="0" eb="2">
      <t>キカク</t>
    </rPh>
    <rPh sb="3" eb="5">
      <t>カタシキ</t>
    </rPh>
    <rPh sb="7" eb="9">
      <t>ウチワケ</t>
    </rPh>
    <phoneticPr fontId="3"/>
  </si>
  <si>
    <t>令和５年度　外来対応医療機関確保事業費補助金歳入歳出見込み抄本</t>
    <phoneticPr fontId="3"/>
  </si>
  <si>
    <t>　　　整備に至った経緯、現在の問題点等について整理し、ご記入ください。</t>
    <rPh sb="3" eb="5">
      <t>セイビ</t>
    </rPh>
    <rPh sb="6" eb="7">
      <t>イタ</t>
    </rPh>
    <rPh sb="9" eb="11">
      <t>ケイイ</t>
    </rPh>
    <rPh sb="12" eb="14">
      <t>ゲンザイ</t>
    </rPh>
    <rPh sb="15" eb="18">
      <t>モンダイテン</t>
    </rPh>
    <rPh sb="18" eb="19">
      <t>トウ</t>
    </rPh>
    <rPh sb="23" eb="25">
      <t>セイリ</t>
    </rPh>
    <rPh sb="28" eb="30">
      <t>キニュウ</t>
    </rPh>
    <phoneticPr fontId="1"/>
  </si>
  <si>
    <t>自由記載</t>
    <rPh sb="0" eb="4">
      <t>ジユウキサイ</t>
    </rPh>
    <phoneticPr fontId="1"/>
  </si>
  <si>
    <t>029-111-2222</t>
    <phoneticPr fontId="1"/>
  </si>
  <si>
    <t>yobo11@pref.ibaraki.lg.jp</t>
    <phoneticPr fontId="1"/>
  </si>
  <si>
    <t>数量</t>
    <rPh sb="0" eb="2">
      <t>スウリョウ</t>
    </rPh>
    <phoneticPr fontId="3"/>
  </si>
  <si>
    <t>規格
（型式）</t>
    <rPh sb="0" eb="2">
      <t>キカク</t>
    </rPh>
    <rPh sb="4" eb="6">
      <t>カタシキ</t>
    </rPh>
    <phoneticPr fontId="3"/>
  </si>
  <si>
    <t>医事課　鈴木　太郎</t>
    <rPh sb="0" eb="2">
      <t>イジ</t>
    </rPh>
    <rPh sb="2" eb="3">
      <t>カ</t>
    </rPh>
    <rPh sb="4" eb="6">
      <t>スズキ</t>
    </rPh>
    <rPh sb="7" eb="9">
      <t>タロウ</t>
    </rPh>
    <phoneticPr fontId="1"/>
  </si>
  <si>
    <t>MIN</t>
    <phoneticPr fontId="1"/>
  </si>
  <si>
    <t>看板設置料</t>
    <rPh sb="0" eb="2">
      <t>カンバン</t>
    </rPh>
    <rPh sb="2" eb="5">
      <t>セッチリョウ</t>
    </rPh>
    <phoneticPr fontId="1"/>
  </si>
  <si>
    <t>HP改修費</t>
    <rPh sb="2" eb="5">
      <t>カイシュウヒ</t>
    </rPh>
    <phoneticPr fontId="1"/>
  </si>
  <si>
    <t>換気設備の修繕費</t>
    <rPh sb="0" eb="2">
      <t>カンキ</t>
    </rPh>
    <rPh sb="2" eb="4">
      <t>セツビ</t>
    </rPh>
    <rPh sb="5" eb="8">
      <t>シュウゼンヒ</t>
    </rPh>
    <phoneticPr fontId="1"/>
  </si>
  <si>
    <t>医療機器等</t>
    <rPh sb="0" eb="4">
      <t>イリョウキキ</t>
    </rPh>
    <rPh sb="4" eb="5">
      <t>トウ</t>
    </rPh>
    <phoneticPr fontId="1"/>
  </si>
  <si>
    <t>非接触サーモグラフィーカメラ</t>
    <rPh sb="0" eb="3">
      <t>ヒセッショク</t>
    </rPh>
    <phoneticPr fontId="1"/>
  </si>
  <si>
    <t>R5.6.25</t>
    <phoneticPr fontId="1"/>
  </si>
  <si>
    <t>R5.5.31</t>
    <phoneticPr fontId="1"/>
  </si>
  <si>
    <t>R5.5.6</t>
    <phoneticPr fontId="1"/>
  </si>
  <si>
    <t>R5.5.24</t>
    <phoneticPr fontId="1"/>
  </si>
  <si>
    <t>R5.7.14</t>
    <phoneticPr fontId="1"/>
  </si>
  <si>
    <t>R5.7.12</t>
    <phoneticPr fontId="1"/>
  </si>
  <si>
    <t>R5.7.13</t>
    <phoneticPr fontId="1"/>
  </si>
  <si>
    <t>R5.6.1</t>
    <phoneticPr fontId="1"/>
  </si>
  <si>
    <t>R5.9.15</t>
    <phoneticPr fontId="1"/>
  </si>
  <si>
    <t>R5.9.16</t>
    <phoneticPr fontId="1"/>
  </si>
  <si>
    <t>XX</t>
    <phoneticPr fontId="1"/>
  </si>
  <si>
    <t>YY</t>
    <phoneticPr fontId="1"/>
  </si>
  <si>
    <t>00-00</t>
    <phoneticPr fontId="1"/>
  </si>
  <si>
    <t>非接触サーモグラフィーカメラの
購入費</t>
    <rPh sb="0" eb="3">
      <t>ヒセッショク</t>
    </rPh>
    <rPh sb="16" eb="19">
      <t>コウニュウヒ</t>
    </rPh>
    <phoneticPr fontId="1"/>
  </si>
  <si>
    <t>換気設備設置のための軽微な
改修等の修繕費</t>
    <rPh sb="0" eb="2">
      <t>カンキ</t>
    </rPh>
    <rPh sb="2" eb="4">
      <t>セツビ</t>
    </rPh>
    <rPh sb="4" eb="6">
      <t>セッチ</t>
    </rPh>
    <rPh sb="10" eb="12">
      <t>ケイビ</t>
    </rPh>
    <rPh sb="14" eb="17">
      <t>カイシュウトウ</t>
    </rPh>
    <rPh sb="18" eb="21">
      <t>シュウゼンヒ</t>
    </rPh>
    <phoneticPr fontId="1"/>
  </si>
  <si>
    <t>ZZ</t>
    <phoneticPr fontId="1"/>
  </si>
  <si>
    <t>　１．内訳票</t>
    <rPh sb="3" eb="6">
      <t>ウチワケヒョウ</t>
    </rPh>
    <phoneticPr fontId="1"/>
  </si>
  <si>
    <t>　２．カタログ及び見積書</t>
    <phoneticPr fontId="1"/>
  </si>
  <si>
    <t>　３．その他参考となる書類</t>
    <rPh sb="5" eb="6">
      <t>タ</t>
    </rPh>
    <rPh sb="6" eb="8">
      <t>サンコウ</t>
    </rPh>
    <rPh sb="11" eb="13">
      <t>ショルイ</t>
    </rPh>
    <phoneticPr fontId="1"/>
  </si>
  <si>
    <t>令和５年度　外来対応医療機関確保事業費補助金事業計画書</t>
    <rPh sb="14" eb="16">
      <t>カクホ</t>
    </rPh>
    <rPh sb="18" eb="19">
      <t>ヒ</t>
    </rPh>
    <rPh sb="19" eb="22">
      <t>ホジョキン</t>
    </rPh>
    <rPh sb="22" eb="24">
      <t>ジギョウ</t>
    </rPh>
    <rPh sb="24" eb="27">
      <t>ケイカクショ</t>
    </rPh>
    <phoneticPr fontId="1"/>
  </si>
  <si>
    <t>令和５年度　外来対応医療機関確保事業費補助金所要額調書</t>
    <rPh sb="14" eb="16">
      <t>カクホ</t>
    </rPh>
    <rPh sb="16" eb="18">
      <t>ジギョウ</t>
    </rPh>
    <rPh sb="22" eb="23">
      <t>トコロ</t>
    </rPh>
    <phoneticPr fontId="1"/>
  </si>
  <si>
    <t>令和５年度　外来対応医療機関確保事業費補助金所要額明細書</t>
    <phoneticPr fontId="3"/>
  </si>
  <si>
    <t>令和５年度　外来対応医療機関確保事業費補助金事業計画書</t>
    <phoneticPr fontId="1"/>
  </si>
  <si>
    <t>令和５年度　外来対応医療機関確保事業費補助金所要額調書</t>
    <phoneticPr fontId="1"/>
  </si>
  <si>
    <t>☆☆☆開始☆☆☆</t>
    <rPh sb="3" eb="5">
      <t>カイシ</t>
    </rPh>
    <phoneticPr fontId="1"/>
  </si>
  <si>
    <t>☆☆☆終了☆☆☆</t>
    <rPh sb="3" eb="5">
      <t>シュウリョウ</t>
    </rPh>
    <phoneticPr fontId="1"/>
  </si>
  <si>
    <t>★★★開始★★★</t>
    <rPh sb="3" eb="5">
      <t>カイシ</t>
    </rPh>
    <phoneticPr fontId="1"/>
  </si>
  <si>
    <t>★★★終了★★★</t>
    <rPh sb="3" eb="5">
      <t>シュウリョウ</t>
    </rPh>
    <phoneticPr fontId="1"/>
  </si>
  <si>
    <t>所属部課・担当者名</t>
    <phoneticPr fontId="1"/>
  </si>
  <si>
    <t>総事業費</t>
    <rPh sb="0" eb="1">
      <t>ソウ</t>
    </rPh>
    <rPh sb="1" eb="4">
      <t>ジギョウヒ</t>
    </rPh>
    <phoneticPr fontId="2"/>
  </si>
  <si>
    <t>基準額</t>
    <rPh sb="0" eb="3">
      <t>キジュンガク</t>
    </rPh>
    <phoneticPr fontId="2"/>
  </si>
  <si>
    <t>選定額</t>
    <rPh sb="0" eb="2">
      <t>センテイ</t>
    </rPh>
    <rPh sb="2" eb="3">
      <t>ガク</t>
    </rPh>
    <phoneticPr fontId="2"/>
  </si>
  <si>
    <t>交付申請日</t>
    <rPh sb="0" eb="2">
      <t>コウフ</t>
    </rPh>
    <rPh sb="2" eb="4">
      <t>シンセイ</t>
    </rPh>
    <rPh sb="4" eb="5">
      <t>ヒ</t>
    </rPh>
    <phoneticPr fontId="1"/>
  </si>
  <si>
    <t>寄附金その他の収入額</t>
    <rPh sb="0" eb="3">
      <t>キフキン</t>
    </rPh>
    <rPh sb="5" eb="6">
      <t>タ</t>
    </rPh>
    <rPh sb="7" eb="10">
      <t>シュウニュウガク</t>
    </rPh>
    <phoneticPr fontId="2"/>
  </si>
  <si>
    <t>差引事業費((A)－(B))</t>
    <rPh sb="0" eb="2">
      <t>サシヒキ</t>
    </rPh>
    <rPh sb="2" eb="5">
      <t>ジギョウヒ</t>
    </rPh>
    <phoneticPr fontId="2"/>
  </si>
  <si>
    <t>対象経費の支出予定額</t>
    <rPh sb="0" eb="2">
      <t>タイショウ</t>
    </rPh>
    <rPh sb="2" eb="4">
      <t>ケイヒ</t>
    </rPh>
    <rPh sb="5" eb="7">
      <t>シシュツ</t>
    </rPh>
    <rPh sb="7" eb="9">
      <t>ヨテイ</t>
    </rPh>
    <rPh sb="9" eb="10">
      <t>ガク</t>
    </rPh>
    <phoneticPr fontId="2"/>
  </si>
  <si>
    <t>補助金所要額</t>
    <phoneticPr fontId="1"/>
  </si>
  <si>
    <t>県補助交付決定額</t>
    <rPh sb="0" eb="1">
      <t>ケン</t>
    </rPh>
    <rPh sb="1" eb="3">
      <t>ホジョ</t>
    </rPh>
    <rPh sb="3" eb="5">
      <t>コウフ</t>
    </rPh>
    <rPh sb="5" eb="8">
      <t>ケッテイガク</t>
    </rPh>
    <phoneticPr fontId="2"/>
  </si>
  <si>
    <t>数量</t>
    <rPh sb="0" eb="2">
      <t>スウリョウ</t>
    </rPh>
    <phoneticPr fontId="8"/>
  </si>
  <si>
    <t>支出予定額</t>
    <rPh sb="0" eb="5">
      <t>シシュツヨテイガク</t>
    </rPh>
    <phoneticPr fontId="8"/>
  </si>
  <si>
    <t>選定額</t>
    <rPh sb="0" eb="3">
      <t>センテイガク</t>
    </rPh>
    <phoneticPr fontId="8"/>
  </si>
  <si>
    <t>支出予定額</t>
    <rPh sb="0" eb="2">
      <t>シシュツ</t>
    </rPh>
    <rPh sb="2" eb="4">
      <t>ヨテイ</t>
    </rPh>
    <rPh sb="4" eb="5">
      <t>ガク</t>
    </rPh>
    <phoneticPr fontId="3"/>
  </si>
  <si>
    <t>選定額</t>
    <rPh sb="0" eb="3">
      <t>センテイガク</t>
    </rPh>
    <phoneticPr fontId="3"/>
  </si>
  <si>
    <t>代表者名</t>
    <rPh sb="0" eb="3">
      <t>ダイヒョウシャ</t>
    </rPh>
    <rPh sb="3" eb="4">
      <t>メイ</t>
    </rPh>
    <phoneticPr fontId="1"/>
  </si>
  <si>
    <t>住所</t>
    <rPh sb="0" eb="2">
      <t>ジュウショ</t>
    </rPh>
    <phoneticPr fontId="1"/>
  </si>
  <si>
    <t>【郵便番号】</t>
    <rPh sb="1" eb="3">
      <t>ユウビン</t>
    </rPh>
    <rPh sb="3" eb="5">
      <t>バンゴウ</t>
    </rPh>
    <phoneticPr fontId="1"/>
  </si>
  <si>
    <t>郵便番号</t>
    <rPh sb="0" eb="2">
      <t>ユウビン</t>
    </rPh>
    <rPh sb="2" eb="4">
      <t>バンゴウ</t>
    </rPh>
    <phoneticPr fontId="1"/>
  </si>
  <si>
    <t>【郵送】</t>
    <rPh sb="1" eb="3">
      <t>ユウソウ</t>
    </rPh>
    <phoneticPr fontId="1"/>
  </si>
  <si>
    <t>〇〇〇-○○〇</t>
    <phoneticPr fontId="1"/>
  </si>
  <si>
    <t>県補助
交付予定額</t>
    <rPh sb="0" eb="1">
      <t>ケン</t>
    </rPh>
    <rPh sb="1" eb="3">
      <t>ホジョ</t>
    </rPh>
    <rPh sb="4" eb="6">
      <t>コウフ</t>
    </rPh>
    <rPh sb="6" eb="8">
      <t>ヨテイ</t>
    </rPh>
    <rPh sb="8" eb="9">
      <t>ガク</t>
    </rPh>
    <phoneticPr fontId="3"/>
  </si>
  <si>
    <t>令和　年　月　日</t>
    <rPh sb="0" eb="1">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</si>
</sst>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9" formatCode="[$-411]ge\.m\.d;@"/>
  </numFmts>
  <fonts count="2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6"/>
      <color rgb="FF000000"/>
      <name val="ＭＳ ゴシック"/>
      <family val="3"/>
      <charset val="128"/>
    </font>
    <font>
      <sz val="11"/>
      <name val="ＭＳ ゴシック"/>
      <family val="3"/>
      <charset val="128"/>
    </font>
    <font>
      <sz val="11"/>
      <color theme="1"/>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b/>
      <sz val="16"/>
      <color indexed="81"/>
      <name val="MS P ゴシック"/>
      <family val="3"/>
      <charset val="128"/>
    </font>
    <font>
      <u/>
      <sz val="11"/>
      <color theme="10"/>
      <name val="ＭＳ Ｐゴシック"/>
      <family val="2"/>
      <charset val="128"/>
      <scheme val="minor"/>
    </font>
    <font>
      <b/>
      <sz val="16"/>
      <color theme="1"/>
      <name val="ＭＳ ゴシック"/>
      <family val="3"/>
      <charset val="128"/>
    </font>
    <font>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color rgb="FF000000"/>
      <name val="ＭＳ ゴシック"/>
      <family val="3"/>
      <charset val="128"/>
    </font>
    <font>
      <sz val="16"/>
      <color theme="1"/>
      <name val="ＭＳ Ｐゴシック"/>
      <family val="3"/>
      <charset val="128"/>
    </font>
    <font>
      <sz val="22"/>
      <color theme="1"/>
      <name val="ＭＳ ゴシック"/>
      <family val="3"/>
      <charset val="128"/>
    </font>
    <font>
      <sz val="16"/>
      <color rgb="FF000000"/>
      <name val="ＭＳ Ｐゴシック"/>
      <family val="3"/>
      <charset val="128"/>
    </font>
  </fonts>
  <fills count="3">
    <fill>
      <patternFill patternType="none"/>
    </fill>
    <fill>
      <patternFill patternType="gray125"/>
    </fill>
    <fill>
      <patternFill patternType="solid">
        <fgColor rgb="FFFFFF00"/>
        <bgColor indexed="64"/>
      </patternFill>
    </fill>
  </fills>
  <borders count="68">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diagonalUp="1">
      <left style="thin">
        <color rgb="FF000000"/>
      </left>
      <right style="thin">
        <color rgb="FF000000"/>
      </right>
      <top style="medium">
        <color rgb="FF000000"/>
      </top>
      <bottom style="thin">
        <color rgb="FF000000"/>
      </bottom>
      <diagonal style="thin">
        <color rgb="FF000000"/>
      </diagonal>
    </border>
    <border diagonalUp="1">
      <left style="thin">
        <color rgb="FF000000"/>
      </left>
      <right style="thin">
        <color rgb="FF000000"/>
      </right>
      <top style="thin">
        <color rgb="FF000000"/>
      </top>
      <bottom style="medium">
        <color rgb="FF000000"/>
      </bottom>
      <diagonal style="thin">
        <color rgb="FF000000"/>
      </diagonal>
    </border>
    <border diagonalUp="1">
      <left style="thin">
        <color rgb="FF000000"/>
      </left>
      <right style="medium">
        <color rgb="FF000000"/>
      </right>
      <top style="medium">
        <color rgb="FF000000"/>
      </top>
      <bottom style="thin">
        <color rgb="FF000000"/>
      </bottom>
      <diagonal style="thin">
        <color rgb="FF000000"/>
      </diagonal>
    </border>
    <border diagonalUp="1">
      <left style="thin">
        <color rgb="FF000000"/>
      </left>
      <right style="medium">
        <color rgb="FF000000"/>
      </right>
      <top style="thin">
        <color rgb="FF000000"/>
      </top>
      <bottom style="medium">
        <color rgb="FF000000"/>
      </bottom>
      <diagonal style="thin">
        <color rgb="FF000000"/>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Up="1">
      <left style="thin">
        <color rgb="FF000000"/>
      </left>
      <right style="thin">
        <color rgb="FF000000"/>
      </right>
      <top style="medium">
        <color rgb="FF000000"/>
      </top>
      <bottom/>
      <diagonal style="thin">
        <color rgb="FF000000"/>
      </diagonal>
    </border>
    <border diagonalUp="1">
      <left style="thin">
        <color rgb="FF000000"/>
      </left>
      <right style="thin">
        <color rgb="FF000000"/>
      </right>
      <top/>
      <bottom style="medium">
        <color rgb="FF000000"/>
      </bottom>
      <diagonal style="thin">
        <color rgb="FF000000"/>
      </diagonal>
    </border>
  </borders>
  <cellStyleXfs count="5">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7" fillId="0" borderId="0">
      <alignment vertical="center"/>
    </xf>
  </cellStyleXfs>
  <cellXfs count="237">
    <xf numFmtId="0" fontId="0" fillId="0" borderId="0" xfId="0">
      <alignment vertical="center"/>
    </xf>
    <xf numFmtId="38" fontId="5" fillId="0" borderId="0" xfId="2" applyFont="1">
      <alignment vertical="center"/>
    </xf>
    <xf numFmtId="38" fontId="7" fillId="0" borderId="0" xfId="2" applyFont="1">
      <alignment vertical="center"/>
    </xf>
    <xf numFmtId="38" fontId="7" fillId="0" borderId="9" xfId="2" applyFont="1" applyBorder="1" applyAlignment="1">
      <alignment horizontal="center" vertical="center"/>
    </xf>
    <xf numFmtId="38" fontId="7" fillId="0" borderId="9" xfId="2" applyFont="1" applyBorder="1" applyAlignment="1">
      <alignment horizontal="center" vertical="center" wrapText="1"/>
    </xf>
    <xf numFmtId="38" fontId="7" fillId="0" borderId="13" xfId="2" applyFont="1" applyBorder="1" applyAlignment="1">
      <alignment horizontal="center" vertical="center"/>
    </xf>
    <xf numFmtId="38" fontId="6" fillId="0" borderId="0" xfId="2" applyFont="1" applyFill="1" applyAlignment="1">
      <alignment horizontal="center" vertical="center"/>
    </xf>
    <xf numFmtId="38" fontId="7" fillId="0" borderId="0" xfId="2" applyFont="1" applyFill="1" applyAlignment="1">
      <alignment horizontal="center" vertical="center"/>
    </xf>
    <xf numFmtId="38" fontId="7" fillId="0" borderId="0" xfId="2" applyFont="1" applyFill="1" applyAlignment="1">
      <alignment vertical="center"/>
    </xf>
    <xf numFmtId="38" fontId="8" fillId="0" borderId="0" xfId="2" applyFont="1" applyAlignment="1">
      <alignment horizontal="right" vertical="center"/>
    </xf>
    <xf numFmtId="38" fontId="8" fillId="0" borderId="0" xfId="2" applyFont="1" applyAlignment="1">
      <alignment horizontal="justify" vertical="center"/>
    </xf>
    <xf numFmtId="38" fontId="9" fillId="0" borderId="0" xfId="2" applyFont="1">
      <alignment vertical="center"/>
    </xf>
    <xf numFmtId="38" fontId="10" fillId="0" borderId="0" xfId="2" applyFont="1">
      <alignment vertical="center"/>
    </xf>
    <xf numFmtId="38" fontId="12" fillId="0" borderId="0" xfId="2" applyFont="1" applyAlignment="1">
      <alignment horizontal="centerContinuous" vertical="center"/>
    </xf>
    <xf numFmtId="38" fontId="9" fillId="0" borderId="0" xfId="2" applyFont="1" applyBorder="1" applyAlignment="1">
      <alignment horizontal="left" vertical="center"/>
    </xf>
    <xf numFmtId="38" fontId="10" fillId="0" borderId="0" xfId="2" applyFont="1" applyFill="1" applyBorder="1" applyAlignment="1">
      <alignment horizontal="center" vertical="center" shrinkToFit="1"/>
    </xf>
    <xf numFmtId="38" fontId="9" fillId="0" borderId="0" xfId="2" applyFont="1" applyAlignment="1">
      <alignment horizontal="right" vertical="center"/>
    </xf>
    <xf numFmtId="38" fontId="9" fillId="0" borderId="9" xfId="2" applyFont="1" applyBorder="1" applyAlignment="1">
      <alignment horizontal="right" vertical="center"/>
    </xf>
    <xf numFmtId="38" fontId="13" fillId="0" borderId="0" xfId="2" applyFont="1">
      <alignment vertical="center"/>
    </xf>
    <xf numFmtId="38" fontId="7" fillId="0" borderId="0" xfId="2" applyFont="1" applyAlignment="1">
      <alignment horizontal="left" vertical="center"/>
    </xf>
    <xf numFmtId="38" fontId="8" fillId="0" borderId="0" xfId="2" applyFont="1" applyAlignment="1">
      <alignment horizontal="left" vertical="center"/>
    </xf>
    <xf numFmtId="38" fontId="7" fillId="0" borderId="0" xfId="2" applyFont="1" applyBorder="1">
      <alignment vertical="center"/>
    </xf>
    <xf numFmtId="38" fontId="8" fillId="0" borderId="40" xfId="2" applyFont="1" applyBorder="1" applyAlignment="1">
      <alignment horizontal="center" vertical="center" wrapText="1"/>
    </xf>
    <xf numFmtId="38" fontId="11" fillId="0" borderId="0" xfId="2" applyFont="1" applyFill="1" applyAlignment="1">
      <alignment vertical="center"/>
    </xf>
    <xf numFmtId="38" fontId="8" fillId="0" borderId="41" xfId="2" applyFont="1" applyFill="1" applyBorder="1" applyAlignment="1">
      <alignment horizontal="center" vertical="center" wrapText="1"/>
    </xf>
    <xf numFmtId="38" fontId="8" fillId="0" borderId="41" xfId="2" applyFont="1" applyFill="1" applyBorder="1" applyAlignment="1">
      <alignment horizontal="right" vertical="center" wrapText="1"/>
    </xf>
    <xf numFmtId="38" fontId="8" fillId="0" borderId="0" xfId="2" applyFont="1" applyAlignment="1">
      <alignment horizontal="left" vertical="center"/>
    </xf>
    <xf numFmtId="38" fontId="8" fillId="0" borderId="0" xfId="2" applyFont="1" applyAlignment="1">
      <alignment horizontal="left" vertical="center"/>
    </xf>
    <xf numFmtId="38" fontId="8" fillId="0" borderId="26" xfId="2" applyFont="1" applyFill="1" applyBorder="1" applyAlignment="1">
      <alignment horizontal="center" vertical="center" wrapText="1"/>
    </xf>
    <xf numFmtId="38" fontId="8" fillId="0" borderId="26" xfId="2" applyFont="1" applyFill="1" applyBorder="1" applyAlignment="1">
      <alignment horizontal="right" vertical="center" wrapText="1"/>
    </xf>
    <xf numFmtId="38" fontId="9" fillId="0" borderId="35" xfId="2" applyFont="1" applyBorder="1" applyAlignment="1">
      <alignment horizontal="center" vertical="center" wrapText="1"/>
    </xf>
    <xf numFmtId="38" fontId="9" fillId="0" borderId="35" xfId="2" applyFont="1" applyBorder="1" applyAlignment="1">
      <alignment horizontal="center" vertical="center"/>
    </xf>
    <xf numFmtId="38" fontId="9" fillId="0" borderId="34" xfId="2" applyFont="1" applyFill="1" applyBorder="1" applyAlignment="1">
      <alignment vertical="center"/>
    </xf>
    <xf numFmtId="38" fontId="9" fillId="0" borderId="34" xfId="2" applyFont="1" applyBorder="1" applyAlignment="1">
      <alignment vertical="center"/>
    </xf>
    <xf numFmtId="38" fontId="9" fillId="2" borderId="34" xfId="2" applyFont="1" applyFill="1" applyBorder="1" applyAlignment="1">
      <alignment vertical="center"/>
    </xf>
    <xf numFmtId="38" fontId="7" fillId="2" borderId="10" xfId="2" applyFont="1" applyFill="1" applyBorder="1" applyAlignment="1">
      <alignment horizontal="center" vertical="center"/>
    </xf>
    <xf numFmtId="38" fontId="7" fillId="2" borderId="11" xfId="2" applyFont="1" applyFill="1" applyBorder="1" applyAlignment="1">
      <alignment horizontal="center" vertical="center"/>
    </xf>
    <xf numFmtId="38" fontId="7" fillId="0" borderId="9" xfId="2" applyFont="1" applyFill="1" applyBorder="1" applyAlignment="1">
      <alignment horizontal="center" vertical="center"/>
    </xf>
    <xf numFmtId="38" fontId="7" fillId="2" borderId="10" xfId="2" applyFont="1" applyFill="1" applyBorder="1" applyAlignment="1">
      <alignment horizontal="center" vertical="center" wrapText="1"/>
    </xf>
    <xf numFmtId="38" fontId="7" fillId="2" borderId="9" xfId="2" applyFont="1" applyFill="1" applyBorder="1" applyAlignment="1">
      <alignment horizontal="right" vertical="center"/>
    </xf>
    <xf numFmtId="38" fontId="7" fillId="0" borderId="11" xfId="2" applyFont="1" applyBorder="1" applyAlignment="1">
      <alignment horizontal="left" vertical="center" wrapText="1"/>
    </xf>
    <xf numFmtId="38" fontId="7" fillId="2" borderId="10" xfId="2" applyFont="1" applyFill="1" applyBorder="1" applyAlignment="1">
      <alignment horizontal="right" vertical="center"/>
    </xf>
    <xf numFmtId="38" fontId="7" fillId="2" borderId="12" xfId="2" applyFont="1" applyFill="1" applyBorder="1" applyAlignment="1">
      <alignment horizontal="right" vertical="center"/>
    </xf>
    <xf numFmtId="38" fontId="7" fillId="0" borderId="9" xfId="2" applyFont="1" applyBorder="1" applyAlignment="1">
      <alignment horizontal="left" vertical="center" wrapText="1"/>
    </xf>
    <xf numFmtId="38" fontId="7" fillId="0" borderId="10" xfId="2" applyFont="1" applyBorder="1" applyAlignment="1">
      <alignment horizontal="left" vertical="center" wrapText="1"/>
    </xf>
    <xf numFmtId="38" fontId="7" fillId="0" borderId="0" xfId="2" applyFont="1" applyBorder="1" applyAlignment="1">
      <alignment vertical="center" wrapText="1"/>
    </xf>
    <xf numFmtId="38" fontId="8" fillId="0" borderId="9" xfId="2" applyFont="1" applyBorder="1" applyAlignment="1">
      <alignment horizontal="center" vertical="center" wrapText="1"/>
    </xf>
    <xf numFmtId="38" fontId="8" fillId="0" borderId="0" xfId="2" applyFont="1" applyBorder="1" applyAlignment="1">
      <alignment horizontal="left" vertical="center"/>
    </xf>
    <xf numFmtId="38" fontId="7" fillId="0" borderId="17" xfId="2" applyFont="1" applyBorder="1" applyAlignment="1">
      <alignment horizontal="center" vertical="center" wrapText="1"/>
    </xf>
    <xf numFmtId="38" fontId="7" fillId="2" borderId="9" xfId="2" applyFont="1" applyFill="1" applyBorder="1" applyAlignment="1">
      <alignment horizontal="center" vertical="center"/>
    </xf>
    <xf numFmtId="38" fontId="7" fillId="0" borderId="9" xfId="2" applyFont="1" applyBorder="1" applyAlignment="1">
      <alignment horizontal="right" vertical="center"/>
    </xf>
    <xf numFmtId="38" fontId="7" fillId="2" borderId="9" xfId="2" applyFont="1" applyFill="1" applyBorder="1" applyAlignment="1">
      <alignment horizontal="center" vertical="center" wrapText="1"/>
    </xf>
    <xf numFmtId="38" fontId="7" fillId="0" borderId="13" xfId="2" applyFont="1" applyBorder="1" applyAlignment="1">
      <alignment horizontal="right" vertical="center"/>
    </xf>
    <xf numFmtId="38" fontId="7" fillId="0" borderId="47" xfId="2" applyFont="1" applyBorder="1" applyAlignment="1">
      <alignment horizontal="center" vertical="center"/>
    </xf>
    <xf numFmtId="38" fontId="7" fillId="0" borderId="48" xfId="2" applyFont="1" applyBorder="1" applyAlignment="1">
      <alignment horizontal="center" vertical="center"/>
    </xf>
    <xf numFmtId="38" fontId="7" fillId="0" borderId="48" xfId="2" applyFont="1" applyBorder="1" applyAlignment="1">
      <alignment horizontal="right" vertical="center"/>
    </xf>
    <xf numFmtId="38" fontId="7" fillId="0" borderId="49" xfId="2" applyFont="1" applyBorder="1" applyAlignment="1">
      <alignment horizontal="right" vertical="center"/>
    </xf>
    <xf numFmtId="38" fontId="7" fillId="0" borderId="50" xfId="2" applyFont="1" applyBorder="1" applyAlignment="1">
      <alignment horizontal="right" vertical="center"/>
    </xf>
    <xf numFmtId="38" fontId="6" fillId="0" borderId="0" xfId="2" applyFont="1" applyFill="1" applyAlignment="1">
      <alignment horizontal="right" vertical="center"/>
    </xf>
    <xf numFmtId="38" fontId="9" fillId="0" borderId="58" xfId="2" applyFont="1" applyBorder="1" applyAlignment="1">
      <alignment horizontal="center" vertical="center" wrapText="1"/>
    </xf>
    <xf numFmtId="38" fontId="9" fillId="0" borderId="59" xfId="2" applyFont="1" applyFill="1" applyBorder="1" applyAlignment="1">
      <alignment horizontal="right" vertical="center"/>
    </xf>
    <xf numFmtId="38" fontId="9" fillId="0" borderId="62" xfId="2" applyFont="1" applyFill="1" applyBorder="1" applyAlignment="1">
      <alignment vertical="center"/>
    </xf>
    <xf numFmtId="38" fontId="11" fillId="0" borderId="0" xfId="2" applyFont="1" applyFill="1" applyAlignment="1">
      <alignment horizontal="left" vertical="center"/>
    </xf>
    <xf numFmtId="38" fontId="10" fillId="0" borderId="0" xfId="2" applyFont="1" applyAlignment="1">
      <alignment horizontal="left" vertical="center"/>
    </xf>
    <xf numFmtId="38" fontId="10" fillId="0" borderId="0" xfId="2" applyFont="1" applyFill="1" applyBorder="1" applyAlignment="1">
      <alignment horizontal="left" vertical="center"/>
    </xf>
    <xf numFmtId="38" fontId="7" fillId="0" borderId="17" xfId="2" applyFont="1" applyBorder="1" applyAlignment="1">
      <alignment horizontal="left" vertical="center" wrapText="1"/>
    </xf>
    <xf numFmtId="38" fontId="10" fillId="0" borderId="0" xfId="2" applyFont="1" applyFill="1" applyBorder="1" applyAlignment="1">
      <alignment horizontal="left" vertical="center" shrinkToFit="1"/>
    </xf>
    <xf numFmtId="38" fontId="7" fillId="0" borderId="0" xfId="2" applyFont="1" applyBorder="1" applyAlignment="1">
      <alignment horizontal="left" vertical="center" wrapText="1"/>
    </xf>
    <xf numFmtId="49" fontId="8" fillId="2" borderId="27" xfId="2" applyNumberFormat="1" applyFont="1" applyFill="1" applyBorder="1" applyAlignment="1">
      <alignment horizontal="center" vertical="center" wrapText="1"/>
    </xf>
    <xf numFmtId="49" fontId="8" fillId="2" borderId="42" xfId="2" applyNumberFormat="1" applyFont="1" applyFill="1" applyBorder="1" applyAlignment="1">
      <alignment horizontal="center" vertical="center" wrapText="1"/>
    </xf>
    <xf numFmtId="0" fontId="18" fillId="0" borderId="0" xfId="4" applyFont="1">
      <alignment vertical="center"/>
    </xf>
    <xf numFmtId="0" fontId="19" fillId="0" borderId="0" xfId="4" applyFont="1">
      <alignment vertical="center"/>
    </xf>
    <xf numFmtId="0" fontId="19" fillId="0" borderId="0" xfId="4" applyFont="1" applyAlignment="1">
      <alignment horizontal="right" vertical="center"/>
    </xf>
    <xf numFmtId="0" fontId="19" fillId="0" borderId="63" xfId="4" applyFont="1" applyBorder="1">
      <alignment vertical="center"/>
    </xf>
    <xf numFmtId="176" fontId="19" fillId="0" borderId="39" xfId="4" applyNumberFormat="1" applyFont="1" applyBorder="1">
      <alignment vertical="center"/>
    </xf>
    <xf numFmtId="176" fontId="19" fillId="0" borderId="63" xfId="4" applyNumberFormat="1" applyFont="1" applyBorder="1">
      <alignment vertical="center"/>
    </xf>
    <xf numFmtId="0" fontId="19" fillId="0" borderId="64" xfId="4" applyFont="1" applyBorder="1">
      <alignment vertical="center"/>
    </xf>
    <xf numFmtId="176" fontId="19" fillId="0" borderId="64" xfId="4" applyNumberFormat="1" applyFont="1" applyBorder="1">
      <alignment vertical="center"/>
    </xf>
    <xf numFmtId="176" fontId="19" fillId="0" borderId="39" xfId="4" applyNumberFormat="1" applyFont="1" applyBorder="1" applyAlignment="1">
      <alignment horizontal="center" vertical="center"/>
    </xf>
    <xf numFmtId="0" fontId="19" fillId="0" borderId="65" xfId="4" applyFont="1" applyBorder="1">
      <alignment vertical="center"/>
    </xf>
    <xf numFmtId="176" fontId="19" fillId="0" borderId="19" xfId="4" applyNumberFormat="1" applyFont="1" applyBorder="1">
      <alignment vertical="center"/>
    </xf>
    <xf numFmtId="176" fontId="19" fillId="0" borderId="65" xfId="4" applyNumberFormat="1" applyFont="1" applyBorder="1">
      <alignment vertical="center"/>
    </xf>
    <xf numFmtId="0" fontId="19" fillId="0" borderId="65" xfId="4" applyFont="1" applyBorder="1" applyAlignment="1">
      <alignment horizontal="center" vertical="center"/>
    </xf>
    <xf numFmtId="176" fontId="19" fillId="0" borderId="65" xfId="4" applyNumberFormat="1" applyFont="1" applyBorder="1" applyAlignment="1">
      <alignment horizontal="center" vertical="center"/>
    </xf>
    <xf numFmtId="0" fontId="20" fillId="0" borderId="0" xfId="4" applyFont="1">
      <alignment vertical="center"/>
    </xf>
    <xf numFmtId="58" fontId="20" fillId="2" borderId="0" xfId="4" quotePrefix="1" applyNumberFormat="1" applyFont="1" applyFill="1">
      <alignment vertical="center"/>
    </xf>
    <xf numFmtId="0" fontId="20" fillId="0" borderId="0" xfId="4" applyFont="1" applyAlignment="1">
      <alignment horizontal="right" vertical="center"/>
    </xf>
    <xf numFmtId="0" fontId="20" fillId="0" borderId="0" xfId="4" applyFont="1" applyFill="1" applyAlignment="1">
      <alignment horizontal="right" vertical="center"/>
    </xf>
    <xf numFmtId="0" fontId="0" fillId="0" borderId="9" xfId="0" applyBorder="1" applyAlignment="1">
      <alignment horizontal="center" vertical="center"/>
    </xf>
    <xf numFmtId="49" fontId="0" fillId="0" borderId="0" xfId="0" applyNumberFormat="1" applyBorder="1" applyAlignment="1">
      <alignment horizontal="center" vertical="center"/>
    </xf>
    <xf numFmtId="38" fontId="0" fillId="0" borderId="9" xfId="0" applyNumberFormat="1" applyBorder="1">
      <alignment vertical="center"/>
    </xf>
    <xf numFmtId="0" fontId="0" fillId="0" borderId="9" xfId="0" applyBorder="1" applyAlignment="1">
      <alignment vertical="center"/>
    </xf>
    <xf numFmtId="38" fontId="0" fillId="0" borderId="9" xfId="0" applyNumberFormat="1" applyBorder="1" applyAlignment="1">
      <alignment vertical="center"/>
    </xf>
    <xf numFmtId="49" fontId="8" fillId="2" borderId="46" xfId="2" applyNumberFormat="1" applyFont="1" applyFill="1" applyBorder="1" applyAlignment="1">
      <alignment horizontal="center" vertical="center" wrapText="1"/>
    </xf>
    <xf numFmtId="49" fontId="8" fillId="2" borderId="43" xfId="2" applyNumberFormat="1" applyFont="1" applyFill="1" applyBorder="1" applyAlignment="1">
      <alignment horizontal="center" vertical="center" wrapText="1"/>
    </xf>
    <xf numFmtId="49" fontId="8" fillId="2" borderId="44" xfId="2" applyNumberFormat="1" applyFont="1" applyFill="1" applyBorder="1" applyAlignment="1">
      <alignment horizontal="center" vertical="center" wrapText="1"/>
    </xf>
    <xf numFmtId="38" fontId="8" fillId="0" borderId="0" xfId="2" applyFont="1" applyAlignment="1">
      <alignment horizontal="left" vertical="center"/>
    </xf>
    <xf numFmtId="38" fontId="8" fillId="0" borderId="25" xfId="2" applyFont="1" applyBorder="1" applyAlignment="1">
      <alignment horizontal="center" vertical="center" wrapText="1"/>
    </xf>
    <xf numFmtId="38" fontId="7" fillId="0" borderId="0" xfId="2" applyFont="1" applyAlignment="1">
      <alignment horizontal="left" vertical="center"/>
    </xf>
    <xf numFmtId="38" fontId="6" fillId="0" borderId="0" xfId="2" applyFont="1" applyFill="1" applyAlignment="1">
      <alignment horizontal="center" vertical="center"/>
    </xf>
    <xf numFmtId="38" fontId="7" fillId="0" borderId="16" xfId="2" applyFont="1" applyBorder="1" applyAlignment="1">
      <alignment horizontal="center" vertical="center"/>
    </xf>
    <xf numFmtId="38" fontId="7" fillId="0" borderId="13" xfId="2" applyFont="1" applyBorder="1" applyAlignment="1">
      <alignment horizontal="center" vertical="center"/>
    </xf>
    <xf numFmtId="38" fontId="7" fillId="0" borderId="15" xfId="2" applyFont="1" applyBorder="1" applyAlignment="1">
      <alignment horizontal="center" vertical="center"/>
    </xf>
    <xf numFmtId="38" fontId="7" fillId="0" borderId="39" xfId="2" applyFont="1" applyBorder="1" applyAlignment="1">
      <alignment horizontal="center" vertical="center"/>
    </xf>
    <xf numFmtId="38" fontId="8" fillId="0" borderId="0" xfId="2" applyFont="1" applyBorder="1" applyAlignment="1">
      <alignment horizontal="left" vertical="center"/>
    </xf>
    <xf numFmtId="38" fontId="7" fillId="2" borderId="12" xfId="2" applyFont="1" applyFill="1" applyBorder="1" applyAlignment="1">
      <alignment horizontal="center" vertical="center"/>
    </xf>
    <xf numFmtId="38" fontId="0" fillId="0" borderId="0" xfId="0" applyNumberFormat="1">
      <alignment vertical="center"/>
    </xf>
    <xf numFmtId="49" fontId="0" fillId="0" borderId="0" xfId="0" applyNumberFormat="1">
      <alignment vertical="center"/>
    </xf>
    <xf numFmtId="58" fontId="0" fillId="0" borderId="0" xfId="0" applyNumberFormat="1">
      <alignment vertical="center"/>
    </xf>
    <xf numFmtId="0" fontId="0" fillId="0" borderId="0" xfId="0" applyFill="1">
      <alignment vertical="center"/>
    </xf>
    <xf numFmtId="0" fontId="0" fillId="0" borderId="0" xfId="0" applyFill="1" applyAlignment="1">
      <alignment vertical="center"/>
    </xf>
    <xf numFmtId="38" fontId="7" fillId="0" borderId="17" xfId="2" applyFont="1" applyBorder="1" applyAlignment="1">
      <alignment horizontal="left" vertical="center"/>
    </xf>
    <xf numFmtId="38" fontId="22" fillId="0" borderId="9" xfId="2" applyFont="1" applyBorder="1" applyAlignment="1">
      <alignment horizontal="left" vertical="center" wrapText="1"/>
    </xf>
    <xf numFmtId="38" fontId="22" fillId="0" borderId="11" xfId="2" applyFont="1" applyBorder="1" applyAlignment="1">
      <alignment horizontal="left" vertical="center" wrapText="1"/>
    </xf>
    <xf numFmtId="38" fontId="22" fillId="0" borderId="10" xfId="2" applyFont="1" applyBorder="1" applyAlignment="1">
      <alignment horizontal="left" vertical="center" wrapText="1"/>
    </xf>
    <xf numFmtId="38" fontId="24" fillId="0" borderId="25" xfId="2" applyFont="1" applyBorder="1" applyAlignment="1">
      <alignment horizontal="center" vertical="center" wrapText="1"/>
    </xf>
    <xf numFmtId="38" fontId="24" fillId="0" borderId="40" xfId="2" applyFont="1" applyBorder="1" applyAlignment="1">
      <alignment horizontal="center" vertical="center" wrapText="1"/>
    </xf>
    <xf numFmtId="38" fontId="5" fillId="0" borderId="0" xfId="2" applyFont="1" applyAlignment="1">
      <alignment horizontal="center" vertical="center"/>
    </xf>
    <xf numFmtId="38" fontId="8" fillId="0" borderId="0" xfId="2" applyFont="1" applyAlignment="1">
      <alignment horizontal="left" vertical="center"/>
    </xf>
    <xf numFmtId="38" fontId="7" fillId="0" borderId="6" xfId="2" applyFont="1" applyBorder="1" applyAlignment="1">
      <alignment horizontal="center" vertical="center" wrapText="1"/>
    </xf>
    <xf numFmtId="38" fontId="7" fillId="0" borderId="0" xfId="2" applyFont="1" applyAlignment="1">
      <alignment horizontal="left" vertical="center"/>
    </xf>
    <xf numFmtId="38" fontId="6" fillId="0" borderId="0" xfId="2" applyFont="1" applyFill="1" applyAlignment="1">
      <alignment horizontal="center" vertical="center"/>
    </xf>
    <xf numFmtId="38" fontId="8" fillId="0" borderId="66" xfId="2" applyFont="1" applyBorder="1" applyAlignment="1">
      <alignment horizontal="center" vertical="center" wrapText="1"/>
    </xf>
    <xf numFmtId="38" fontId="8" fillId="0" borderId="67" xfId="2" applyFont="1" applyBorder="1" applyAlignment="1">
      <alignment horizontal="center" vertical="center" wrapText="1"/>
    </xf>
    <xf numFmtId="38" fontId="8" fillId="0" borderId="9" xfId="2" applyFont="1" applyFill="1" applyBorder="1" applyAlignment="1">
      <alignment horizontal="center" vertical="center" wrapText="1"/>
    </xf>
    <xf numFmtId="38" fontId="8" fillId="0" borderId="23" xfId="2" applyFont="1" applyBorder="1" applyAlignment="1">
      <alignment horizontal="center" vertical="center" wrapText="1"/>
    </xf>
    <xf numFmtId="38" fontId="8" fillId="0" borderId="26" xfId="2" applyFont="1" applyBorder="1" applyAlignment="1">
      <alignment horizontal="center" vertical="center" wrapText="1"/>
    </xf>
    <xf numFmtId="38" fontId="7" fillId="0" borderId="13" xfId="2" applyFont="1" applyFill="1" applyBorder="1" applyAlignment="1">
      <alignment horizontal="center" vertical="center"/>
    </xf>
    <xf numFmtId="38" fontId="7" fillId="0" borderId="14" xfId="2" applyFont="1" applyFill="1" applyBorder="1" applyAlignment="1">
      <alignment horizontal="center" vertical="center"/>
    </xf>
    <xf numFmtId="38" fontId="7" fillId="0" borderId="15" xfId="2" applyFont="1" applyFill="1" applyBorder="1" applyAlignment="1">
      <alignment horizontal="center" vertical="center"/>
    </xf>
    <xf numFmtId="38" fontId="8" fillId="0" borderId="22" xfId="2" applyFont="1" applyBorder="1" applyAlignment="1">
      <alignment horizontal="center" vertical="center" wrapText="1"/>
    </xf>
    <xf numFmtId="38" fontId="8" fillId="0" borderId="25" xfId="2" applyFont="1" applyBorder="1" applyAlignment="1">
      <alignment horizontal="center" vertical="center" wrapText="1"/>
    </xf>
    <xf numFmtId="38" fontId="8" fillId="0" borderId="24" xfId="2" applyFont="1" applyBorder="1" applyAlignment="1">
      <alignment horizontal="center" vertical="center" wrapText="1"/>
    </xf>
    <xf numFmtId="38" fontId="8" fillId="0" borderId="27" xfId="2" applyFont="1" applyBorder="1" applyAlignment="1">
      <alignment horizontal="center" vertical="center" wrapText="1"/>
    </xf>
    <xf numFmtId="38" fontId="8" fillId="0" borderId="32" xfId="2" applyFont="1" applyBorder="1" applyAlignment="1">
      <alignment horizontal="center" vertical="center" wrapText="1"/>
    </xf>
    <xf numFmtId="38" fontId="8" fillId="0" borderId="33" xfId="2" applyFont="1" applyBorder="1" applyAlignment="1">
      <alignment horizontal="center" vertical="center" wrapText="1"/>
    </xf>
    <xf numFmtId="38" fontId="8" fillId="0" borderId="28" xfId="2" applyFont="1" applyBorder="1" applyAlignment="1">
      <alignment horizontal="center" vertical="center" wrapText="1"/>
    </xf>
    <xf numFmtId="38" fontId="8" fillId="0" borderId="30" xfId="2" applyFont="1" applyBorder="1" applyAlignment="1">
      <alignment horizontal="center" vertical="center" wrapText="1"/>
    </xf>
    <xf numFmtId="38" fontId="8" fillId="0" borderId="31" xfId="2" applyFont="1" applyBorder="1" applyAlignment="1">
      <alignment horizontal="center" vertical="center" wrapText="1"/>
    </xf>
    <xf numFmtId="38" fontId="8" fillId="0" borderId="23" xfId="2" applyFont="1" applyBorder="1" applyAlignment="1">
      <alignment horizontal="right" vertical="center" wrapText="1"/>
    </xf>
    <xf numFmtId="38" fontId="8" fillId="0" borderId="29" xfId="2" applyFont="1" applyBorder="1" applyAlignment="1">
      <alignment horizontal="right" vertical="center" wrapText="1"/>
    </xf>
    <xf numFmtId="38" fontId="8" fillId="0" borderId="45" xfId="2" applyFont="1" applyBorder="1" applyAlignment="1">
      <alignment horizontal="center" vertical="center" wrapText="1"/>
    </xf>
    <xf numFmtId="38" fontId="8" fillId="0" borderId="41" xfId="2" applyFont="1" applyBorder="1" applyAlignment="1">
      <alignment horizontal="center" vertical="center" wrapText="1"/>
    </xf>
    <xf numFmtId="38" fontId="11" fillId="0" borderId="0" xfId="2" applyFont="1" applyFill="1" applyAlignment="1">
      <alignment horizontal="center" vertical="center"/>
    </xf>
    <xf numFmtId="38" fontId="9" fillId="0" borderId="3" xfId="2" applyFont="1" applyBorder="1" applyAlignment="1">
      <alignment horizontal="center" vertical="center"/>
    </xf>
    <xf numFmtId="38" fontId="9" fillId="0" borderId="36" xfId="2" applyFont="1" applyBorder="1" applyAlignment="1">
      <alignment horizontal="center" vertical="center"/>
    </xf>
    <xf numFmtId="38" fontId="9" fillId="0" borderId="37" xfId="2" applyFont="1" applyBorder="1" applyAlignment="1">
      <alignment horizontal="center" vertical="center"/>
    </xf>
    <xf numFmtId="38" fontId="9" fillId="0" borderId="19" xfId="2" applyFont="1" applyBorder="1" applyAlignment="1">
      <alignment horizontal="center" vertical="center"/>
    </xf>
    <xf numFmtId="49" fontId="9" fillId="0" borderId="60" xfId="2" applyNumberFormat="1" applyFont="1" applyBorder="1" applyAlignment="1">
      <alignment horizontal="center" vertical="center"/>
    </xf>
    <xf numFmtId="49" fontId="9" fillId="0" borderId="61" xfId="2" applyNumberFormat="1" applyFont="1" applyBorder="1" applyAlignment="1">
      <alignment horizontal="center" vertical="center"/>
    </xf>
    <xf numFmtId="49" fontId="10" fillId="0" borderId="38" xfId="2" applyNumberFormat="1" applyFont="1" applyFill="1" applyBorder="1" applyAlignment="1">
      <alignment horizontal="center" vertical="center"/>
    </xf>
    <xf numFmtId="49" fontId="10" fillId="2" borderId="38" xfId="2" applyNumberFormat="1" applyFont="1" applyFill="1" applyBorder="1" applyAlignment="1">
      <alignment horizontal="center" vertical="center"/>
    </xf>
    <xf numFmtId="49" fontId="15" fillId="2" borderId="38" xfId="3" applyNumberFormat="1" applyFill="1" applyBorder="1" applyAlignment="1">
      <alignment horizontal="center" vertical="center"/>
    </xf>
    <xf numFmtId="38" fontId="10" fillId="0" borderId="2" xfId="2" applyFont="1" applyBorder="1" applyAlignment="1">
      <alignment horizontal="right" vertical="center"/>
    </xf>
    <xf numFmtId="38" fontId="7" fillId="0" borderId="0" xfId="2" applyFont="1" applyAlignment="1">
      <alignment horizontal="right" vertical="center"/>
    </xf>
    <xf numFmtId="38" fontId="6" fillId="2" borderId="38" xfId="2" applyFont="1" applyFill="1" applyBorder="1" applyAlignment="1">
      <alignment horizontal="center" vertical="center"/>
    </xf>
    <xf numFmtId="38" fontId="7" fillId="0" borderId="56" xfId="2" applyFont="1" applyBorder="1" applyAlignment="1">
      <alignment horizontal="right" vertical="center"/>
    </xf>
    <xf numFmtId="38" fontId="7" fillId="0" borderId="51" xfId="2" applyFont="1" applyBorder="1" applyAlignment="1">
      <alignment horizontal="right" vertical="center"/>
    </xf>
    <xf numFmtId="38" fontId="7" fillId="0" borderId="52" xfId="2" applyFont="1" applyBorder="1" applyAlignment="1">
      <alignment horizontal="right" vertical="center"/>
    </xf>
    <xf numFmtId="38" fontId="7" fillId="0" borderId="54" xfId="2" applyFont="1" applyBorder="1" applyAlignment="1">
      <alignment horizontal="right" vertical="center"/>
    </xf>
    <xf numFmtId="38" fontId="7" fillId="0" borderId="20" xfId="2" applyFont="1" applyBorder="1" applyAlignment="1">
      <alignment horizontal="right" vertical="center"/>
    </xf>
    <xf numFmtId="38" fontId="7" fillId="0" borderId="21" xfId="2" applyFont="1" applyBorder="1" applyAlignment="1">
      <alignment horizontal="right" vertical="center"/>
    </xf>
    <xf numFmtId="38" fontId="7" fillId="0" borderId="54" xfId="2" applyFont="1" applyBorder="1" applyAlignment="1">
      <alignment horizontal="center" vertical="center"/>
    </xf>
    <xf numFmtId="38" fontId="7" fillId="0" borderId="20" xfId="2" applyFont="1" applyBorder="1" applyAlignment="1">
      <alignment horizontal="center" vertical="center"/>
    </xf>
    <xf numFmtId="38" fontId="7" fillId="0" borderId="21" xfId="2" applyFont="1" applyBorder="1" applyAlignment="1">
      <alignment horizontal="center" vertical="center"/>
    </xf>
    <xf numFmtId="38" fontId="7" fillId="0" borderId="55" xfId="2" applyFont="1" applyBorder="1" applyAlignment="1">
      <alignment horizontal="right" vertical="center"/>
    </xf>
    <xf numFmtId="38" fontId="7" fillId="0" borderId="17" xfId="2" applyFont="1" applyBorder="1" applyAlignment="1">
      <alignment horizontal="right" vertical="center"/>
    </xf>
    <xf numFmtId="38" fontId="7" fillId="0" borderId="18" xfId="2" applyFont="1" applyBorder="1" applyAlignment="1">
      <alignment horizontal="right" vertical="center"/>
    </xf>
    <xf numFmtId="38" fontId="7" fillId="0" borderId="57" xfId="2" applyFont="1" applyBorder="1" applyAlignment="1">
      <alignment horizontal="center" vertical="center"/>
    </xf>
    <xf numFmtId="38" fontId="7" fillId="0" borderId="39" xfId="2" applyFont="1" applyBorder="1" applyAlignment="1">
      <alignment horizontal="center" vertical="center"/>
    </xf>
    <xf numFmtId="38" fontId="7" fillId="0" borderId="19" xfId="2" applyFont="1" applyBorder="1" applyAlignment="1">
      <alignment horizontal="center" vertical="center"/>
    </xf>
    <xf numFmtId="38" fontId="7" fillId="0" borderId="0" xfId="2" applyFont="1" applyBorder="1" applyAlignment="1">
      <alignment horizontal="center" vertical="center" textRotation="255"/>
    </xf>
    <xf numFmtId="38" fontId="7" fillId="0" borderId="53" xfId="2" applyFont="1" applyBorder="1" applyAlignment="1">
      <alignment horizontal="center" vertical="center"/>
    </xf>
    <xf numFmtId="38" fontId="7" fillId="0" borderId="11" xfId="2" applyFont="1" applyBorder="1" applyAlignment="1">
      <alignment horizontal="center" vertical="center"/>
    </xf>
    <xf numFmtId="38" fontId="7" fillId="0" borderId="12" xfId="2" applyFont="1" applyBorder="1" applyAlignment="1">
      <alignment horizontal="center" vertical="center"/>
    </xf>
    <xf numFmtId="38" fontId="7" fillId="0" borderId="53" xfId="2" applyFont="1" applyBorder="1" applyAlignment="1">
      <alignment horizontal="right" vertical="center"/>
    </xf>
    <xf numFmtId="38" fontId="7" fillId="0" borderId="11" xfId="2" applyFont="1" applyBorder="1" applyAlignment="1">
      <alignment horizontal="right" vertical="center"/>
    </xf>
    <xf numFmtId="38" fontId="7" fillId="0" borderId="12" xfId="2" applyFont="1" applyBorder="1" applyAlignment="1">
      <alignment horizontal="right" vertical="center"/>
    </xf>
    <xf numFmtId="38" fontId="23" fillId="0" borderId="0" xfId="2" applyFont="1" applyFill="1" applyAlignment="1">
      <alignment horizontal="center" vertical="center"/>
    </xf>
    <xf numFmtId="38" fontId="7" fillId="0" borderId="16" xfId="2" applyFont="1" applyBorder="1" applyAlignment="1">
      <alignment horizontal="center" vertical="center"/>
    </xf>
    <xf numFmtId="38" fontId="7" fillId="0" borderId="13" xfId="2" applyFont="1" applyBorder="1" applyAlignment="1">
      <alignment horizontal="center" vertical="center"/>
    </xf>
    <xf numFmtId="38" fontId="7" fillId="0" borderId="14" xfId="2" applyFont="1" applyBorder="1" applyAlignment="1">
      <alignment horizontal="center" vertical="center"/>
    </xf>
    <xf numFmtId="38" fontId="7" fillId="0" borderId="15" xfId="2" applyFont="1" applyBorder="1" applyAlignment="1">
      <alignment horizontal="center" vertical="center"/>
    </xf>
    <xf numFmtId="38" fontId="7" fillId="0" borderId="10" xfId="2" applyFont="1" applyBorder="1" applyAlignment="1">
      <alignment horizontal="center" vertical="center"/>
    </xf>
    <xf numFmtId="38" fontId="7" fillId="0" borderId="0" xfId="2" applyFont="1" applyBorder="1" applyAlignment="1">
      <alignment horizontal="center" vertical="center"/>
    </xf>
    <xf numFmtId="0" fontId="20" fillId="2" borderId="0" xfId="4" applyFont="1" applyFill="1" applyAlignment="1">
      <alignment horizontal="center" vertical="center"/>
    </xf>
    <xf numFmtId="0" fontId="19" fillId="0" borderId="0" xfId="4" applyFont="1" applyAlignment="1">
      <alignment horizontal="center" vertical="center" wrapText="1"/>
    </xf>
    <xf numFmtId="0" fontId="19" fillId="0" borderId="9" xfId="4" applyFont="1" applyBorder="1" applyAlignment="1">
      <alignment horizontal="center" vertical="center"/>
    </xf>
    <xf numFmtId="38" fontId="8" fillId="2" borderId="3" xfId="2" applyFont="1" applyFill="1" applyBorder="1" applyAlignment="1">
      <alignment horizontal="center" vertical="center"/>
    </xf>
    <xf numFmtId="38" fontId="8" fillId="2" borderId="4" xfId="2" applyFont="1" applyFill="1" applyBorder="1" applyAlignment="1">
      <alignment horizontal="center" vertical="center"/>
    </xf>
    <xf numFmtId="38" fontId="8" fillId="2" borderId="5" xfId="2" applyFont="1" applyFill="1" applyBorder="1" applyAlignment="1">
      <alignment horizontal="center" vertical="center"/>
    </xf>
    <xf numFmtId="38" fontId="8" fillId="2" borderId="6" xfId="2" applyFont="1" applyFill="1" applyBorder="1" applyAlignment="1">
      <alignment horizontal="center" vertical="center"/>
    </xf>
    <xf numFmtId="38" fontId="8" fillId="2" borderId="0" xfId="2" applyFont="1" applyFill="1" applyBorder="1" applyAlignment="1">
      <alignment horizontal="center" vertical="center"/>
    </xf>
    <xf numFmtId="38" fontId="8" fillId="2" borderId="1" xfId="2" applyFont="1" applyFill="1" applyBorder="1" applyAlignment="1">
      <alignment horizontal="center" vertical="center"/>
    </xf>
    <xf numFmtId="38" fontId="8" fillId="2" borderId="7" xfId="2" applyFont="1" applyFill="1" applyBorder="1" applyAlignment="1">
      <alignment horizontal="center" vertical="center"/>
    </xf>
    <xf numFmtId="38" fontId="8" fillId="2" borderId="2" xfId="2" applyFont="1" applyFill="1" applyBorder="1" applyAlignment="1">
      <alignment horizontal="center" vertical="center"/>
    </xf>
    <xf numFmtId="38" fontId="8" fillId="2" borderId="8" xfId="2" applyFont="1" applyFill="1" applyBorder="1" applyAlignment="1">
      <alignment horizontal="center" vertical="center"/>
    </xf>
    <xf numFmtId="0" fontId="0" fillId="0" borderId="9" xfId="0" applyBorder="1" applyAlignment="1">
      <alignment horizontal="center" vertical="center"/>
    </xf>
    <xf numFmtId="49" fontId="0" fillId="0" borderId="9" xfId="0" applyNumberFormat="1" applyBorder="1" applyAlignment="1">
      <alignment horizontal="center" vertical="center"/>
    </xf>
    <xf numFmtId="177" fontId="0" fillId="0" borderId="9" xfId="0" applyNumberFormat="1" applyBorder="1" applyAlignment="1">
      <alignment horizontal="center" vertical="center"/>
    </xf>
    <xf numFmtId="38" fontId="21" fillId="0" borderId="9" xfId="2" applyFont="1" applyBorder="1" applyAlignment="1">
      <alignment horizontal="center" vertical="center" wrapText="1"/>
    </xf>
    <xf numFmtId="38" fontId="6" fillId="0" borderId="0" xfId="2" applyFont="1">
      <alignment vertical="center"/>
    </xf>
    <xf numFmtId="38" fontId="6" fillId="0" borderId="0" xfId="2" applyFont="1" applyBorder="1" applyAlignment="1">
      <alignment vertical="center" wrapText="1"/>
    </xf>
    <xf numFmtId="38" fontId="6" fillId="0" borderId="17" xfId="2" applyFont="1" applyBorder="1" applyAlignment="1">
      <alignment horizontal="center" vertical="center" wrapText="1"/>
    </xf>
    <xf numFmtId="38" fontId="7" fillId="2" borderId="9" xfId="2" applyFont="1" applyFill="1" applyBorder="1" applyAlignment="1" applyProtection="1">
      <alignment horizontal="center" vertical="center" wrapText="1"/>
      <protection locked="0"/>
    </xf>
    <xf numFmtId="38" fontId="7" fillId="2" borderId="9" xfId="2" applyFont="1" applyFill="1" applyBorder="1" applyAlignment="1" applyProtection="1">
      <alignment horizontal="center" vertical="center"/>
      <protection locked="0"/>
    </xf>
    <xf numFmtId="38" fontId="7" fillId="2" borderId="9" xfId="2" applyFont="1" applyFill="1" applyBorder="1" applyAlignment="1" applyProtection="1">
      <alignment horizontal="right" vertical="center"/>
      <protection locked="0"/>
    </xf>
    <xf numFmtId="38" fontId="7" fillId="0" borderId="13" xfId="2" applyFont="1" applyBorder="1" applyAlignment="1" applyProtection="1">
      <alignment horizontal="right" vertical="center"/>
      <protection locked="0"/>
    </xf>
    <xf numFmtId="38" fontId="7" fillId="2" borderId="11" xfId="2" applyFont="1" applyFill="1" applyBorder="1" applyAlignment="1" applyProtection="1">
      <alignment horizontal="center" vertical="center"/>
      <protection locked="0"/>
    </xf>
    <xf numFmtId="38" fontId="7" fillId="2" borderId="12" xfId="2" applyFont="1" applyFill="1" applyBorder="1" applyAlignment="1" applyProtection="1">
      <alignment horizontal="right" vertical="center"/>
      <protection locked="0"/>
    </xf>
    <xf numFmtId="38" fontId="7" fillId="2" borderId="10" xfId="2" applyFont="1" applyFill="1" applyBorder="1" applyAlignment="1" applyProtection="1">
      <alignment horizontal="center" vertical="center" wrapText="1"/>
      <protection locked="0"/>
    </xf>
    <xf numFmtId="38" fontId="7" fillId="2" borderId="10" xfId="2" applyFont="1" applyFill="1" applyBorder="1" applyAlignment="1" applyProtection="1">
      <alignment horizontal="center" vertical="center"/>
      <protection locked="0"/>
    </xf>
    <xf numFmtId="38" fontId="7" fillId="2" borderId="10" xfId="2" applyFont="1" applyFill="1" applyBorder="1" applyAlignment="1" applyProtection="1">
      <alignment horizontal="right" vertical="center"/>
      <protection locked="0"/>
    </xf>
    <xf numFmtId="38" fontId="7" fillId="0" borderId="15" xfId="2" applyFont="1" applyBorder="1" applyAlignment="1" applyProtection="1">
      <alignment horizontal="center" vertical="center"/>
      <protection locked="0"/>
    </xf>
    <xf numFmtId="38" fontId="7" fillId="0" borderId="39" xfId="2" applyFont="1" applyBorder="1" applyAlignment="1" applyProtection="1">
      <alignment horizontal="center" vertical="center"/>
      <protection locked="0"/>
    </xf>
    <xf numFmtId="38" fontId="7" fillId="0" borderId="16" xfId="2" applyFont="1" applyBorder="1" applyAlignment="1" applyProtection="1">
      <alignment horizontal="center" vertical="center"/>
      <protection locked="0"/>
    </xf>
    <xf numFmtId="49" fontId="10" fillId="0" borderId="38" xfId="2" applyNumberFormat="1" applyFont="1" applyFill="1" applyBorder="1" applyAlignment="1" applyProtection="1">
      <alignment horizontal="center" vertical="center"/>
    </xf>
    <xf numFmtId="49" fontId="10" fillId="2" borderId="38" xfId="2" applyNumberFormat="1" applyFont="1" applyFill="1" applyBorder="1" applyAlignment="1" applyProtection="1">
      <alignment horizontal="center" vertical="center"/>
      <protection locked="0"/>
    </xf>
    <xf numFmtId="49" fontId="15" fillId="2" borderId="38" xfId="3" applyNumberFormat="1" applyFill="1" applyBorder="1" applyAlignment="1" applyProtection="1">
      <alignment horizontal="center" vertical="center"/>
      <protection locked="0"/>
    </xf>
    <xf numFmtId="38" fontId="9" fillId="2" borderId="34" xfId="2" applyFont="1" applyFill="1" applyBorder="1" applyAlignment="1" applyProtection="1">
      <alignment vertical="center"/>
      <protection locked="0"/>
    </xf>
    <xf numFmtId="38" fontId="6" fillId="2" borderId="38" xfId="2" applyFont="1" applyFill="1" applyBorder="1" applyAlignment="1" applyProtection="1">
      <alignment horizontal="center" vertical="center"/>
      <protection locked="0"/>
    </xf>
    <xf numFmtId="58" fontId="20" fillId="2" borderId="0" xfId="4" quotePrefix="1" applyNumberFormat="1" applyFont="1" applyFill="1" applyProtection="1">
      <alignment vertical="center"/>
      <protection locked="0"/>
    </xf>
    <xf numFmtId="0" fontId="20" fillId="2" borderId="0" xfId="4" applyFont="1" applyFill="1" applyAlignment="1" applyProtection="1">
      <alignment horizontal="center" vertical="center"/>
      <protection locked="0"/>
    </xf>
    <xf numFmtId="179" fontId="8" fillId="2" borderId="46" xfId="2" applyNumberFormat="1" applyFont="1" applyFill="1" applyBorder="1" applyAlignment="1" applyProtection="1">
      <alignment horizontal="center" vertical="center" wrapText="1"/>
      <protection locked="0"/>
    </xf>
    <xf numFmtId="179" fontId="8" fillId="2" borderId="27" xfId="2" applyNumberFormat="1" applyFont="1" applyFill="1" applyBorder="1" applyAlignment="1" applyProtection="1">
      <alignment horizontal="center" vertical="center" wrapText="1"/>
      <protection locked="0"/>
    </xf>
    <xf numFmtId="179" fontId="8" fillId="2" borderId="43" xfId="2" applyNumberFormat="1" applyFont="1" applyFill="1" applyBorder="1" applyAlignment="1" applyProtection="1">
      <alignment horizontal="center" vertical="center" wrapText="1"/>
      <protection locked="0"/>
    </xf>
    <xf numFmtId="179" fontId="8" fillId="2" borderId="44" xfId="2" applyNumberFormat="1" applyFont="1" applyFill="1" applyBorder="1" applyAlignment="1" applyProtection="1">
      <alignment horizontal="center" vertical="center" wrapText="1"/>
      <protection locked="0"/>
    </xf>
    <xf numFmtId="179" fontId="8" fillId="2" borderId="42" xfId="2" applyNumberFormat="1" applyFont="1" applyFill="1" applyBorder="1" applyAlignment="1" applyProtection="1">
      <alignment horizontal="center" vertical="center" wrapText="1"/>
      <protection locked="0"/>
    </xf>
    <xf numFmtId="38" fontId="8" fillId="2" borderId="3" xfId="2" applyFont="1" applyFill="1" applyBorder="1" applyAlignment="1" applyProtection="1">
      <alignment horizontal="left" vertical="top"/>
      <protection locked="0"/>
    </xf>
    <xf numFmtId="38" fontId="8" fillId="2" borderId="4" xfId="2" applyFont="1" applyFill="1" applyBorder="1" applyAlignment="1" applyProtection="1">
      <alignment horizontal="left" vertical="top"/>
      <protection locked="0"/>
    </xf>
    <xf numFmtId="38" fontId="8" fillId="2" borderId="5" xfId="2" applyFont="1" applyFill="1" applyBorder="1" applyAlignment="1" applyProtection="1">
      <alignment horizontal="left" vertical="top"/>
      <protection locked="0"/>
    </xf>
    <xf numFmtId="38" fontId="8" fillId="2" borderId="6" xfId="2" applyFont="1" applyFill="1" applyBorder="1" applyAlignment="1" applyProtection="1">
      <alignment horizontal="left" vertical="top"/>
      <protection locked="0"/>
    </xf>
    <xf numFmtId="38" fontId="8" fillId="2" borderId="0" xfId="2" applyFont="1" applyFill="1" applyBorder="1" applyAlignment="1" applyProtection="1">
      <alignment horizontal="left" vertical="top"/>
      <protection locked="0"/>
    </xf>
    <xf numFmtId="38" fontId="8" fillId="2" borderId="1" xfId="2" applyFont="1" applyFill="1" applyBorder="1" applyAlignment="1" applyProtection="1">
      <alignment horizontal="left" vertical="top"/>
      <protection locked="0"/>
    </xf>
    <xf numFmtId="38" fontId="8" fillId="2" borderId="7" xfId="2" applyFont="1" applyFill="1" applyBorder="1" applyAlignment="1" applyProtection="1">
      <alignment horizontal="left" vertical="top"/>
      <protection locked="0"/>
    </xf>
    <xf numFmtId="38" fontId="8" fillId="2" borderId="2" xfId="2" applyFont="1" applyFill="1" applyBorder="1" applyAlignment="1" applyProtection="1">
      <alignment horizontal="left" vertical="top"/>
      <protection locked="0"/>
    </xf>
    <xf numFmtId="38" fontId="8" fillId="2" borderId="8" xfId="2" applyFont="1" applyFill="1" applyBorder="1" applyAlignment="1" applyProtection="1">
      <alignment horizontal="left" vertical="top"/>
      <protection locked="0"/>
    </xf>
  </cellXfs>
  <cellStyles count="5">
    <cellStyle name="ハイパーリンク" xfId="3" builtinId="8"/>
    <cellStyle name="桁区切り" xfId="2" builtinId="6"/>
    <cellStyle name="標準" xfId="0" builtinId="0"/>
    <cellStyle name="標準 2" xfId="1"/>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114296</xdr:rowOff>
    </xdr:from>
    <xdr:to>
      <xdr:col>7</xdr:col>
      <xdr:colOff>349250</xdr:colOff>
      <xdr:row>69</xdr:row>
      <xdr:rowOff>40822</xdr:rowOff>
    </xdr:to>
    <xdr:sp macro="" textlink="">
      <xdr:nvSpPr>
        <xdr:cNvPr id="2" name="テキスト ボックス 1"/>
        <xdr:cNvSpPr txBox="1"/>
      </xdr:nvSpPr>
      <xdr:spPr>
        <a:xfrm>
          <a:off x="95250" y="287478"/>
          <a:ext cx="8965045" cy="1170288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en-US" altLang="ja-JP" sz="1800" b="1">
              <a:solidFill>
                <a:srgbClr val="FF0000"/>
              </a:solidFill>
              <a:latin typeface="+mj-ea"/>
              <a:ea typeface="+mj-ea"/>
            </a:rPr>
            <a:t>※※※※※※※</a:t>
          </a:r>
          <a:r>
            <a:rPr kumimoji="1" lang="ja-JP" altLang="en-US" sz="1800" b="1">
              <a:solidFill>
                <a:srgbClr val="FF0000"/>
              </a:solidFill>
              <a:latin typeface="+mj-ea"/>
              <a:ea typeface="+mj-ea"/>
            </a:rPr>
            <a:t>主な留意点</a:t>
          </a:r>
          <a:r>
            <a:rPr kumimoji="1" lang="en-US" altLang="ja-JP" sz="1800" b="1">
              <a:solidFill>
                <a:srgbClr val="FF0000"/>
              </a:solidFill>
              <a:effectLst/>
              <a:latin typeface="+mn-lt"/>
              <a:ea typeface="+mn-ea"/>
              <a:cs typeface="+mn-cs"/>
            </a:rPr>
            <a:t>※※※※※※※</a:t>
          </a:r>
        </a:p>
        <a:p>
          <a:endParaRPr kumimoji="1" lang="en-US" altLang="ja-JP" sz="18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a:solidFill>
                <a:srgbClr val="FF0000"/>
              </a:solidFill>
              <a:latin typeface="+mj-ea"/>
              <a:ea typeface="+mj-ea"/>
            </a:rPr>
            <a:t>・</a:t>
          </a:r>
          <a:r>
            <a:rPr kumimoji="1" lang="ja-JP" altLang="en-US" sz="24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別紙</a:t>
          </a:r>
          <a:r>
            <a:rPr kumimoji="1" lang="en-US" altLang="ja-JP" sz="24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2-2</a:t>
          </a:r>
          <a:r>
            <a:rPr kumimoji="1" lang="ja-JP" altLang="en-US"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からご入力ください。その他のシートに反映されます。</a:t>
          </a:r>
          <a:endParaRPr kumimoji="1" lang="en-US" altLang="ja-JP"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（全てのシートにおいて、黄色セルは必ずご入力ください。）</a:t>
          </a:r>
          <a:endParaRPr kumimoji="1" lang="en-US" altLang="ja-JP"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endParaRPr kumimoji="1" lang="en-US" altLang="ja-JP" sz="1800" b="1">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・申請額は</a:t>
          </a:r>
          <a:r>
            <a:rPr kumimoji="1" lang="ja-JP" altLang="en-US" sz="2400" b="1" i="0" u="sng"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消費税込み</a:t>
          </a:r>
          <a:r>
            <a:rPr kumimoji="1" lang="ja-JP" altLang="en-US" sz="18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でご記入ください。</a:t>
          </a:r>
          <a:endParaRPr kumimoji="1" lang="en-US" altLang="ja-JP" sz="18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endParaRPr kumimoji="1" lang="en-US" altLang="ja-JP" sz="1800" b="1">
            <a:latin typeface="+mj-ea"/>
            <a:ea typeface="+mj-ea"/>
          </a:endParaRPr>
        </a:p>
        <a:p>
          <a:r>
            <a:rPr kumimoji="1" lang="ja-JP" altLang="en-US" sz="1800" b="1">
              <a:latin typeface="+mj-ea"/>
              <a:ea typeface="+mj-ea"/>
            </a:rPr>
            <a:t>・所要額が確認可能な見積書等の提出をお願いします。</a:t>
          </a:r>
          <a:endParaRPr kumimoji="1" lang="en-US" altLang="ja-JP" sz="1800" b="1">
            <a:latin typeface="+mj-ea"/>
            <a:ea typeface="+mj-ea"/>
          </a:endParaRPr>
        </a:p>
        <a:p>
          <a:r>
            <a:rPr kumimoji="1" lang="ja-JP" altLang="en-US" sz="1800" b="1">
              <a:latin typeface="+mj-ea"/>
              <a:ea typeface="+mj-ea"/>
            </a:rPr>
            <a:t>　見積書の提出が困難な場合は金額の分かるカタログでも構いません。</a:t>
          </a:r>
          <a:endParaRPr kumimoji="1" lang="en-US" altLang="ja-JP" sz="1800" b="1">
            <a:latin typeface="+mj-ea"/>
            <a:ea typeface="+mj-ea"/>
          </a:endParaRPr>
        </a:p>
        <a:p>
          <a:endParaRPr kumimoji="1" lang="en-US" altLang="ja-JP" sz="1800" b="1">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a:latin typeface="+mj-ea"/>
              <a:ea typeface="+mj-ea"/>
            </a:rPr>
            <a:t>・</a:t>
          </a:r>
          <a:r>
            <a:rPr kumimoji="1" lang="ja-JP" altLang="en-US" sz="18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見積書やカタログが複数ある場合は、別添の「内訳表</a:t>
          </a:r>
          <a:r>
            <a:rPr kumimoji="1" lang="en-US" altLang="ja-JP" sz="18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.xlsx</a:t>
          </a:r>
          <a:r>
            <a:rPr kumimoji="1" lang="ja-JP" altLang="en-US" sz="18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」を作成願います。</a:t>
          </a:r>
          <a:endParaRPr kumimoji="1" lang="en-US" altLang="ja-JP" sz="18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endParaRPr kumimoji="1" lang="en-US" altLang="ja-JP" sz="1800" b="1">
            <a:latin typeface="+mj-ea"/>
            <a:ea typeface="+mj-ea"/>
          </a:endParaRPr>
        </a:p>
        <a:p>
          <a:r>
            <a:rPr kumimoji="1" lang="ja-JP" altLang="en-US" sz="1800" b="1">
              <a:latin typeface="+mj-ea"/>
              <a:ea typeface="+mj-ea"/>
            </a:rPr>
            <a:t>・郵送及びメールでの提出をお願いいたします。</a:t>
          </a:r>
          <a:endParaRPr kumimoji="1" lang="en-US" altLang="ja-JP" sz="1800" b="1">
            <a:latin typeface="+mj-ea"/>
            <a:ea typeface="+mj-ea"/>
          </a:endParaRPr>
        </a:p>
        <a:p>
          <a:r>
            <a:rPr kumimoji="1" lang="ja-JP" altLang="en-US" sz="1800" b="1">
              <a:latin typeface="+mj-ea"/>
              <a:ea typeface="+mj-ea"/>
            </a:rPr>
            <a:t>　メールタイトルに「</a:t>
          </a:r>
          <a:r>
            <a:rPr kumimoji="1" lang="en-US" altLang="ja-JP" sz="2000" b="1">
              <a:latin typeface="+mj-ea"/>
              <a:ea typeface="+mj-ea"/>
            </a:rPr>
            <a:t>【</a:t>
          </a:r>
          <a:r>
            <a:rPr kumimoji="1" lang="ja-JP" altLang="en-US" sz="2000" b="1">
              <a:latin typeface="+mj-ea"/>
              <a:ea typeface="+mj-ea"/>
            </a:rPr>
            <a:t>外来確保申請</a:t>
          </a:r>
          <a:r>
            <a:rPr kumimoji="1" lang="en-US" altLang="ja-JP" sz="2000" b="1">
              <a:latin typeface="+mj-ea"/>
              <a:ea typeface="+mj-ea"/>
            </a:rPr>
            <a:t>】</a:t>
          </a:r>
          <a:r>
            <a:rPr kumimoji="1" lang="ja-JP" altLang="en-US" sz="2000" b="1">
              <a:latin typeface="+mj-ea"/>
              <a:ea typeface="+mj-ea"/>
            </a:rPr>
            <a:t>（●●病院）</a:t>
          </a:r>
          <a:r>
            <a:rPr kumimoji="1" lang="ja-JP" altLang="en-US" sz="1800" b="1">
              <a:latin typeface="+mj-ea"/>
              <a:ea typeface="+mj-ea"/>
            </a:rPr>
            <a:t>」と入れてください。</a:t>
          </a:r>
          <a:endParaRPr kumimoji="1" lang="en-US" altLang="ja-JP" sz="1800" b="1">
            <a:latin typeface="+mj-ea"/>
            <a:ea typeface="+mj-ea"/>
          </a:endParaRPr>
        </a:p>
        <a:p>
          <a:endParaRPr kumimoji="1" lang="en-US" altLang="ja-JP" sz="1800" b="1">
            <a:latin typeface="+mj-ea"/>
            <a:ea typeface="+mj-ea"/>
          </a:endParaRPr>
        </a:p>
        <a:p>
          <a:r>
            <a:rPr kumimoji="1" lang="ja-JP" altLang="en-US" sz="1800" b="1">
              <a:solidFill>
                <a:sysClr val="windowText" lastClr="000000"/>
              </a:solidFill>
              <a:latin typeface="+mj-ea"/>
              <a:ea typeface="+mj-ea"/>
            </a:rPr>
            <a:t>・今回の補助金は、感染症外来の診療体制・感染防止の強化を支援するものになります。</a:t>
          </a:r>
          <a:r>
            <a:rPr kumimoji="1" lang="en-US" altLang="ja-JP" sz="1800" b="1">
              <a:solidFill>
                <a:sysClr val="windowText" lastClr="000000"/>
              </a:solidFill>
              <a:latin typeface="+mj-ea"/>
              <a:ea typeface="+mj-ea"/>
            </a:rPr>
            <a:t/>
          </a:r>
          <a:br>
            <a:rPr kumimoji="1" lang="en-US" altLang="ja-JP" sz="1800" b="1">
              <a:solidFill>
                <a:sysClr val="windowText" lastClr="000000"/>
              </a:solidFill>
              <a:latin typeface="+mj-ea"/>
              <a:ea typeface="+mj-ea"/>
            </a:rPr>
          </a:br>
          <a:r>
            <a:rPr kumimoji="1" lang="ja-JP" altLang="en-US" sz="1800" b="1" u="sng">
              <a:solidFill>
                <a:sysClr val="windowText" lastClr="000000"/>
              </a:solidFill>
              <a:latin typeface="+mj-ea"/>
              <a:ea typeface="+mj-ea"/>
            </a:rPr>
            <a:t>外来対応医療機関を辞退された場合については、原則補助金を返還していただくことになります</a:t>
          </a:r>
          <a:r>
            <a:rPr kumimoji="1" lang="ja-JP" altLang="en-US" sz="1800" b="1">
              <a:solidFill>
                <a:sysClr val="windowText" lastClr="000000"/>
              </a:solidFill>
              <a:latin typeface="+mj-ea"/>
              <a:ea typeface="+mj-ea"/>
            </a:rPr>
            <a:t>ので、ご留意ください。</a:t>
          </a:r>
        </a:p>
        <a:p>
          <a:endParaRPr kumimoji="1" lang="en-US" altLang="ja-JP" sz="1800" b="1" baseline="0">
            <a:latin typeface="+mj-ea"/>
            <a:ea typeface="+mj-ea"/>
          </a:endParaRPr>
        </a:p>
        <a:p>
          <a:endParaRPr kumimoji="1" lang="en-US" altLang="ja-JP" sz="1800" b="1" baseline="0">
            <a:latin typeface="+mj-ea"/>
            <a:ea typeface="+mj-ea"/>
          </a:endParaRPr>
        </a:p>
        <a:p>
          <a:endParaRPr kumimoji="1" lang="en-US" altLang="ja-JP" sz="1800" b="1">
            <a:latin typeface="+mj-ea"/>
            <a:ea typeface="+mj-ea"/>
          </a:endParaRPr>
        </a:p>
        <a:p>
          <a:r>
            <a:rPr kumimoji="1" lang="ja-JP" altLang="en-US" sz="18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補助対象物品についての問い合わせは、</a:t>
          </a:r>
          <a:r>
            <a:rPr kumimoji="1" lang="ja-JP" altLang="en-US" sz="1800" b="1">
              <a:latin typeface="+mj-ea"/>
              <a:ea typeface="+mj-ea"/>
            </a:rPr>
            <a:t>下記のメールアドレス</a:t>
          </a:r>
          <a:r>
            <a:rPr kumimoji="1" lang="ja-JP" altLang="en-US" sz="1800" b="1" u="none">
              <a:latin typeface="+mj-ea"/>
              <a:ea typeface="+mj-ea"/>
            </a:rPr>
            <a:t>までカタログ等を添えてお問い合わせ</a:t>
          </a:r>
          <a:r>
            <a:rPr kumimoji="1" lang="ja-JP" altLang="en-US" sz="1800" b="1">
              <a:latin typeface="+mj-ea"/>
              <a:ea typeface="+mj-ea"/>
            </a:rPr>
            <a:t>ください。</a:t>
          </a:r>
          <a:endParaRPr kumimoji="1" lang="en-US" altLang="ja-JP" sz="1800" b="1">
            <a:latin typeface="+mj-ea"/>
            <a:ea typeface="+mj-ea"/>
          </a:endParaRPr>
        </a:p>
        <a:p>
          <a:endParaRPr kumimoji="1" lang="en-US" altLang="ja-JP" sz="1800" b="1">
            <a:latin typeface="+mj-ea"/>
            <a:ea typeface="+mj-ea"/>
          </a:endParaRPr>
        </a:p>
        <a:p>
          <a:endParaRPr kumimoji="1" lang="en-US" altLang="ja-JP" sz="1800" b="1">
            <a:latin typeface="+mj-ea"/>
            <a:ea typeface="+mj-ea"/>
          </a:endParaRPr>
        </a:p>
        <a:p>
          <a:r>
            <a:rPr kumimoji="1" lang="ja-JP" altLang="en-US" sz="1600" b="1">
              <a:latin typeface="+mj-ea"/>
              <a:ea typeface="+mj-ea"/>
            </a:rPr>
            <a:t>＜補助金に関する問い合わせ先＞</a:t>
          </a:r>
          <a:endParaRPr kumimoji="1" lang="en-US" altLang="ja-JP" sz="1600" b="1">
            <a:latin typeface="+mj-ea"/>
            <a:ea typeface="+mj-ea"/>
          </a:endParaRPr>
        </a:p>
        <a:p>
          <a:r>
            <a:rPr kumimoji="1" lang="ja-JP" altLang="en-US" sz="1600" b="1">
              <a:latin typeface="+mj-ea"/>
              <a:ea typeface="+mj-ea"/>
            </a:rPr>
            <a:t>　茨城県医療保険部感染症対策課　疫学グループ　新型コロナ補助金担当</a:t>
          </a:r>
          <a:endParaRPr kumimoji="1" lang="en-US" altLang="ja-JP" sz="1600" b="1">
            <a:latin typeface="+mj-ea"/>
            <a:ea typeface="+mj-ea"/>
          </a:endParaRPr>
        </a:p>
        <a:p>
          <a:r>
            <a:rPr kumimoji="1" lang="ja-JP" altLang="en-US" sz="1600" b="1">
              <a:latin typeface="+mj-ea"/>
              <a:ea typeface="+mj-ea"/>
            </a:rPr>
            <a:t>　</a:t>
          </a:r>
          <a:r>
            <a:rPr kumimoji="1" lang="en-US" altLang="ja-JP" sz="1800" b="1">
              <a:latin typeface="+mj-ea"/>
              <a:ea typeface="+mj-ea"/>
            </a:rPr>
            <a:t>mail </a:t>
          </a:r>
          <a:r>
            <a:rPr kumimoji="1" lang="ja-JP" altLang="en-US" sz="1800" b="1">
              <a:latin typeface="+mj-ea"/>
              <a:ea typeface="+mj-ea"/>
            </a:rPr>
            <a:t>： </a:t>
          </a:r>
          <a:r>
            <a:rPr kumimoji="1" lang="en-US" altLang="ja-JP" sz="1800" b="1">
              <a:latin typeface="+mj-ea"/>
              <a:ea typeface="+mj-ea"/>
            </a:rPr>
            <a:t>yobo11@pref.ibaraki.lg.jp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400049</xdr:colOff>
      <xdr:row>12</xdr:row>
      <xdr:rowOff>38100</xdr:rowOff>
    </xdr:from>
    <xdr:to>
      <xdr:col>12</xdr:col>
      <xdr:colOff>390525</xdr:colOff>
      <xdr:row>25</xdr:row>
      <xdr:rowOff>114300</xdr:rowOff>
    </xdr:to>
    <xdr:sp macro="" textlink="">
      <xdr:nvSpPr>
        <xdr:cNvPr id="2" name="正方形/長方形 1"/>
        <xdr:cNvSpPr/>
      </xdr:nvSpPr>
      <xdr:spPr>
        <a:xfrm>
          <a:off x="400049" y="2257425"/>
          <a:ext cx="10277476" cy="2305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0"/>
            <a:t>記入・印刷不要です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hyperlink" Target="mailto:yobo11@pref.ibaraki.lg.jp" TargetMode="Externa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
  <sheetViews>
    <sheetView tabSelected="1" view="pageBreakPreview" zoomScale="55" zoomScaleNormal="70" zoomScaleSheetLayoutView="55" workbookViewId="0">
      <selection activeCell="L17" sqref="L17"/>
    </sheetView>
  </sheetViews>
  <sheetFormatPr defaultRowHeight="13.5"/>
  <cols>
    <col min="1" max="1" width="5.875" customWidth="1"/>
    <col min="2" max="2" width="26.75" customWidth="1"/>
    <col min="3" max="3" width="45.125" customWidth="1"/>
  </cols>
  <sheetData/>
  <sheetProtection password="F741" sheet="1" objects="1" scenarios="1" selectLockedCells="1"/>
  <phoneticPr fontId="1"/>
  <pageMargins left="0.7" right="0.7" top="0.75" bottom="0.75" header="0.3" footer="0.3"/>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
  <sheetViews>
    <sheetView workbookViewId="0"/>
  </sheetViews>
  <sheetFormatPr defaultRowHeight="13.5"/>
  <cols>
    <col min="1" max="10" width="10.875" customWidth="1"/>
    <col min="11" max="11" width="17.25" customWidth="1"/>
  </cols>
  <sheetData>
    <row r="2" spans="1:11">
      <c r="A2" s="197" t="s">
        <v>73</v>
      </c>
      <c r="B2" s="197"/>
      <c r="C2" s="197" t="s">
        <v>74</v>
      </c>
      <c r="D2" s="197"/>
      <c r="E2" s="197" t="s">
        <v>75</v>
      </c>
      <c r="F2" s="197"/>
      <c r="G2" s="197" t="s">
        <v>76</v>
      </c>
      <c r="H2" s="197"/>
    </row>
    <row r="3" spans="1:11">
      <c r="A3" s="198">
        <f>'(別紙2-1)総括表'!J4</f>
        <v>0</v>
      </c>
      <c r="B3" s="198"/>
      <c r="C3" s="199">
        <f>'(別紙2-1)総括表'!J5</f>
        <v>0</v>
      </c>
      <c r="D3" s="199"/>
      <c r="E3" s="199">
        <f>'(別紙2-1)総括表'!J6</f>
        <v>0</v>
      </c>
      <c r="F3" s="199"/>
      <c r="G3" s="199">
        <f>'(別紙2-1)総括表'!J7</f>
        <v>0</v>
      </c>
      <c r="H3" s="199"/>
    </row>
    <row r="4" spans="1:11">
      <c r="A4" s="89"/>
      <c r="B4" s="89"/>
      <c r="C4" s="89"/>
      <c r="D4" s="89"/>
      <c r="E4" s="89"/>
      <c r="F4" s="89"/>
      <c r="G4" s="89"/>
      <c r="H4" s="89"/>
    </row>
    <row r="5" spans="1:11">
      <c r="A5" s="89"/>
      <c r="B5" s="89"/>
      <c r="C5" s="89"/>
      <c r="D5" s="89"/>
      <c r="E5" s="89"/>
      <c r="F5" s="89"/>
      <c r="G5" s="89"/>
      <c r="H5" s="89"/>
    </row>
    <row r="6" spans="1:11">
      <c r="A6" s="89"/>
      <c r="B6" s="89"/>
      <c r="C6" s="89"/>
      <c r="D6" s="89"/>
      <c r="E6" s="89"/>
      <c r="F6" s="89"/>
      <c r="G6" s="89"/>
      <c r="H6" s="89"/>
    </row>
    <row r="8" spans="1:11" ht="26.25" customHeight="1">
      <c r="A8" s="200" t="s">
        <v>99</v>
      </c>
      <c r="B8" s="200"/>
      <c r="C8" s="200" t="s">
        <v>100</v>
      </c>
      <c r="D8" s="200"/>
      <c r="E8" s="200" t="s">
        <v>101</v>
      </c>
      <c r="F8" s="200"/>
      <c r="G8" s="200" t="s">
        <v>102</v>
      </c>
      <c r="H8" s="200"/>
      <c r="I8" s="200" t="s">
        <v>103</v>
      </c>
      <c r="J8" s="200"/>
      <c r="K8" s="88" t="s">
        <v>79</v>
      </c>
    </row>
    <row r="9" spans="1:11">
      <c r="A9" s="88" t="s">
        <v>77</v>
      </c>
      <c r="B9" s="88" t="s">
        <v>78</v>
      </c>
      <c r="C9" s="88" t="s">
        <v>77</v>
      </c>
      <c r="D9" s="88" t="s">
        <v>78</v>
      </c>
      <c r="E9" s="88" t="s">
        <v>77</v>
      </c>
      <c r="F9" s="88" t="s">
        <v>78</v>
      </c>
      <c r="G9" s="88" t="s">
        <v>77</v>
      </c>
      <c r="H9" s="88" t="s">
        <v>78</v>
      </c>
      <c r="I9" s="88" t="s">
        <v>77</v>
      </c>
      <c r="J9" s="88" t="s">
        <v>78</v>
      </c>
      <c r="K9" s="91"/>
    </row>
    <row r="10" spans="1:11">
      <c r="A10" s="90">
        <f>'(別紙2-2)明細書'!C7</f>
        <v>0</v>
      </c>
      <c r="B10" s="90">
        <f>'(別紙2-2)明細書'!J7</f>
        <v>0</v>
      </c>
      <c r="C10" s="90">
        <f>'(別紙2-2)明細書'!C8</f>
        <v>0</v>
      </c>
      <c r="D10" s="90">
        <f>'(別紙2-2)明細書'!J8</f>
        <v>0</v>
      </c>
      <c r="E10" s="90">
        <f>'(別紙2-2)明細書'!C9</f>
        <v>0</v>
      </c>
      <c r="F10" s="90">
        <f>'(別紙2-2)明細書'!J9</f>
        <v>0</v>
      </c>
      <c r="G10" s="90">
        <f>'(別紙2-2)明細書'!C10</f>
        <v>0</v>
      </c>
      <c r="H10" s="90">
        <f>'(別紙2-2)明細書'!J10</f>
        <v>0</v>
      </c>
      <c r="I10" s="90">
        <f>'(別紙2-2)明細書'!C11</f>
        <v>0</v>
      </c>
      <c r="J10" s="90">
        <f>'(別紙2-2)明細書'!J11</f>
        <v>0</v>
      </c>
      <c r="K10" s="92">
        <f>SUM(J10,H10,F10,D10,B10)</f>
        <v>0</v>
      </c>
    </row>
  </sheetData>
  <mergeCells count="13">
    <mergeCell ref="I8:J8"/>
    <mergeCell ref="G8:H8"/>
    <mergeCell ref="E8:F8"/>
    <mergeCell ref="C8:D8"/>
    <mergeCell ref="A8:B8"/>
    <mergeCell ref="G2:H2"/>
    <mergeCell ref="E2:F2"/>
    <mergeCell ref="C2:D2"/>
    <mergeCell ref="A2:B2"/>
    <mergeCell ref="A3:B3"/>
    <mergeCell ref="C3:D3"/>
    <mergeCell ref="E3:F3"/>
    <mergeCell ref="G3:H3"/>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opLeftCell="D1" workbookViewId="0">
      <selection activeCell="AP1" sqref="AP1"/>
    </sheetView>
  </sheetViews>
  <sheetFormatPr defaultRowHeight="13.5"/>
  <cols>
    <col min="3" max="3" width="9.25" bestFit="1" customWidth="1"/>
  </cols>
  <sheetData>
    <row r="1" spans="1:42">
      <c r="A1" t="s">
        <v>128</v>
      </c>
      <c r="S1" s="110"/>
      <c r="T1" s="110"/>
      <c r="U1" s="110"/>
      <c r="V1" s="110"/>
      <c r="W1" s="110"/>
      <c r="X1" s="110"/>
      <c r="Y1" s="110"/>
      <c r="Z1" s="110"/>
      <c r="AA1" s="110"/>
      <c r="AB1" s="110"/>
      <c r="AC1" s="110"/>
      <c r="AD1" s="110"/>
      <c r="AE1" s="109"/>
      <c r="AF1" s="109"/>
      <c r="AG1" s="109"/>
      <c r="AH1" s="109"/>
      <c r="AI1" s="109"/>
      <c r="AJ1" s="109"/>
      <c r="AK1" s="109"/>
      <c r="AL1" s="109"/>
      <c r="AM1" s="109"/>
      <c r="AN1" s="109"/>
      <c r="AO1" s="109"/>
      <c r="AP1" s="109"/>
    </row>
    <row r="2" spans="1:42">
      <c r="A2" t="s">
        <v>73</v>
      </c>
      <c r="B2" t="s">
        <v>147</v>
      </c>
      <c r="C2" t="s">
        <v>150</v>
      </c>
      <c r="D2" t="s">
        <v>148</v>
      </c>
      <c r="E2" t="s">
        <v>132</v>
      </c>
      <c r="F2" t="s">
        <v>75</v>
      </c>
      <c r="G2" t="s">
        <v>76</v>
      </c>
      <c r="I2" t="s">
        <v>133</v>
      </c>
      <c r="J2" t="s">
        <v>137</v>
      </c>
      <c r="K2" t="s">
        <v>138</v>
      </c>
      <c r="L2" t="s">
        <v>139</v>
      </c>
      <c r="M2" t="s">
        <v>134</v>
      </c>
      <c r="N2" t="s">
        <v>135</v>
      </c>
      <c r="O2" t="s">
        <v>140</v>
      </c>
      <c r="P2" t="s">
        <v>141</v>
      </c>
      <c r="Q2" t="s">
        <v>136</v>
      </c>
      <c r="S2" t="s">
        <v>142</v>
      </c>
      <c r="T2" t="s">
        <v>19</v>
      </c>
      <c r="U2" t="s">
        <v>143</v>
      </c>
      <c r="V2" t="s">
        <v>144</v>
      </c>
      <c r="W2" t="s">
        <v>142</v>
      </c>
      <c r="X2" t="s">
        <v>19</v>
      </c>
      <c r="Y2" t="s">
        <v>143</v>
      </c>
      <c r="Z2" t="s">
        <v>144</v>
      </c>
      <c r="AA2" t="s">
        <v>95</v>
      </c>
      <c r="AB2" t="s">
        <v>19</v>
      </c>
      <c r="AC2" t="s">
        <v>143</v>
      </c>
      <c r="AD2" t="s">
        <v>144</v>
      </c>
      <c r="AE2" t="s">
        <v>142</v>
      </c>
      <c r="AF2" t="s">
        <v>19</v>
      </c>
      <c r="AG2" t="s">
        <v>143</v>
      </c>
      <c r="AH2" t="s">
        <v>144</v>
      </c>
      <c r="AI2" t="s">
        <v>142</v>
      </c>
      <c r="AJ2" t="s">
        <v>19</v>
      </c>
      <c r="AK2" t="s">
        <v>143</v>
      </c>
      <c r="AL2" t="s">
        <v>144</v>
      </c>
      <c r="AM2" t="s">
        <v>19</v>
      </c>
      <c r="AN2" t="s">
        <v>145</v>
      </c>
      <c r="AO2" t="s">
        <v>146</v>
      </c>
    </row>
    <row r="3" spans="1:42">
      <c r="A3" t="s">
        <v>129</v>
      </c>
    </row>
    <row r="6" spans="1:42">
      <c r="A6" t="s">
        <v>130</v>
      </c>
    </row>
    <row r="7" spans="1:42">
      <c r="A7" s="106">
        <f>'(別紙2-2)明細書'!I3</f>
        <v>0</v>
      </c>
      <c r="B7" s="106">
        <f>歳入歳出見込み抄本!C22</f>
        <v>0</v>
      </c>
      <c r="C7" s="106">
        <f>歳入歳出見込み抄本!C19</f>
        <v>0</v>
      </c>
      <c r="D7" s="106">
        <f>歳入歳出見込み抄本!C20</f>
        <v>0</v>
      </c>
      <c r="E7" s="106">
        <f>'(別紙2-1)総括表'!J5</f>
        <v>0</v>
      </c>
      <c r="F7" s="106">
        <f>'(別紙2-1)総括表'!J6</f>
        <v>0</v>
      </c>
      <c r="G7" s="107">
        <f>'(別紙2-1)総括表'!J7</f>
        <v>0</v>
      </c>
      <c r="H7" s="107"/>
      <c r="I7" s="106">
        <f>'(別紙2-1)総括表'!D12</f>
        <v>0</v>
      </c>
      <c r="J7" s="106">
        <f>'(別紙2-1)総括表'!E12</f>
        <v>0</v>
      </c>
      <c r="K7" s="106">
        <f>'(別紙2-1)総括表'!F12</f>
        <v>0</v>
      </c>
      <c r="L7" s="106">
        <f>'(別紙2-1)総括表'!G12</f>
        <v>0</v>
      </c>
      <c r="M7" s="106">
        <f>'(別紙2-1)総括表'!H12</f>
        <v>0</v>
      </c>
      <c r="N7" s="106">
        <f>'(別紙2-1)総括表'!I12</f>
        <v>0</v>
      </c>
      <c r="O7" s="106">
        <f>'(別紙2-1)総括表'!J12</f>
        <v>0</v>
      </c>
      <c r="P7" s="106">
        <f>'(別紙2-1)総括表'!K12</f>
        <v>0</v>
      </c>
      <c r="Q7" s="108" t="str">
        <f>歳入歳出見込み抄本!B18</f>
        <v>令和　年　月　日</v>
      </c>
      <c r="S7" s="106">
        <f>'(別紙2-2)明細書'!G7</f>
        <v>0</v>
      </c>
      <c r="T7" s="106">
        <f>'(別紙2-2)明細書'!E7</f>
        <v>0</v>
      </c>
      <c r="U7" s="106">
        <f>'(別紙2-2)明細書'!I7</f>
        <v>0</v>
      </c>
      <c r="V7" s="106">
        <f>'(別紙2-2)明細書'!J7</f>
        <v>0</v>
      </c>
      <c r="W7" s="106">
        <f>'(別紙2-2)明細書'!G8</f>
        <v>0</v>
      </c>
      <c r="X7" s="106">
        <f>'(別紙2-2)明細書'!E8</f>
        <v>0</v>
      </c>
      <c r="Y7" s="106">
        <f>'(別紙2-2)明細書'!I8</f>
        <v>0</v>
      </c>
      <c r="Z7" s="106">
        <f>'(別紙2-2)明細書'!J8</f>
        <v>0</v>
      </c>
      <c r="AA7" s="106">
        <f>'(別紙2-2)明細書'!G9</f>
        <v>0</v>
      </c>
      <c r="AB7" s="106">
        <f>'(別紙2-2)明細書'!E9</f>
        <v>0</v>
      </c>
      <c r="AC7" s="106">
        <f>'(別紙2-2)明細書'!I9</f>
        <v>0</v>
      </c>
      <c r="AD7" s="106">
        <f>'(別紙2-2)明細書'!J9</f>
        <v>0</v>
      </c>
      <c r="AE7" s="106">
        <f>'(別紙2-2)明細書'!G10</f>
        <v>0</v>
      </c>
      <c r="AF7" s="106">
        <f>'(別紙2-2)明細書'!E10</f>
        <v>0</v>
      </c>
      <c r="AG7" s="106">
        <f>'(別紙2-2)明細書'!I10</f>
        <v>0</v>
      </c>
      <c r="AH7" s="106">
        <f>'(別紙2-2)明細書'!J10</f>
        <v>0</v>
      </c>
      <c r="AI7" s="106">
        <f>'(別紙2-2)明細書'!G11</f>
        <v>0</v>
      </c>
      <c r="AJ7" s="106">
        <f>'(別紙2-2)明細書'!E11</f>
        <v>0</v>
      </c>
      <c r="AK7" s="106">
        <f>'(別紙2-2)明細書'!I11</f>
        <v>0</v>
      </c>
      <c r="AL7" s="106">
        <f>'(別紙2-2)明細書'!J11</f>
        <v>0</v>
      </c>
      <c r="AM7" s="106">
        <f>'(別紙2-2)明細書'!E12</f>
        <v>0</v>
      </c>
      <c r="AN7" s="106">
        <f>'(別紙2-2)明細書'!I12</f>
        <v>0</v>
      </c>
      <c r="AO7" s="106">
        <f>'(別紙2-2)明細書'!J12</f>
        <v>0</v>
      </c>
    </row>
    <row r="8" spans="1:42">
      <c r="A8" t="s">
        <v>131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9"/>
  <sheetViews>
    <sheetView view="pageBreakPreview" zoomScale="40" zoomScaleNormal="40" zoomScaleSheetLayoutView="40" workbookViewId="0">
      <selection activeCell="G8" sqref="G8"/>
    </sheetView>
  </sheetViews>
  <sheetFormatPr defaultRowHeight="21"/>
  <cols>
    <col min="1" max="1" width="5.5" style="2" customWidth="1"/>
    <col min="2" max="2" width="45.75" style="2" customWidth="1"/>
    <col min="3" max="3" width="14.375" style="2" customWidth="1"/>
    <col min="4" max="4" width="20.75" style="2" customWidth="1"/>
    <col min="5" max="5" width="27.125" style="2" customWidth="1"/>
    <col min="6" max="6" width="38.75" style="2" customWidth="1"/>
    <col min="7" max="7" width="14.375" style="2" customWidth="1"/>
    <col min="8" max="8" width="21.5" style="2" customWidth="1"/>
    <col min="9" max="9" width="27.125" style="2" customWidth="1"/>
    <col min="10" max="10" width="28.875" style="2" customWidth="1"/>
    <col min="11" max="11" width="34.875" style="2" customWidth="1"/>
    <col min="12" max="12" width="43.75" style="201" customWidth="1"/>
    <col min="13" max="256" width="9" style="2"/>
    <col min="257" max="257" width="1.625" style="2" customWidth="1"/>
    <col min="258" max="259" width="15.625" style="2" customWidth="1"/>
    <col min="260" max="261" width="10.625" style="2" customWidth="1"/>
    <col min="262" max="262" width="15.625" style="2" customWidth="1"/>
    <col min="263" max="265" width="10.625" style="2" customWidth="1"/>
    <col min="266" max="267" width="15.625" style="2" customWidth="1"/>
    <col min="268" max="512" width="9" style="2"/>
    <col min="513" max="513" width="1.625" style="2" customWidth="1"/>
    <col min="514" max="515" width="15.625" style="2" customWidth="1"/>
    <col min="516" max="517" width="10.625" style="2" customWidth="1"/>
    <col min="518" max="518" width="15.625" style="2" customWidth="1"/>
    <col min="519" max="521" width="10.625" style="2" customWidth="1"/>
    <col min="522" max="523" width="15.625" style="2" customWidth="1"/>
    <col min="524" max="768" width="9" style="2"/>
    <col min="769" max="769" width="1.625" style="2" customWidth="1"/>
    <col min="770" max="771" width="15.625" style="2" customWidth="1"/>
    <col min="772" max="773" width="10.625" style="2" customWidth="1"/>
    <col min="774" max="774" width="15.625" style="2" customWidth="1"/>
    <col min="775" max="777" width="10.625" style="2" customWidth="1"/>
    <col min="778" max="779" width="15.625" style="2" customWidth="1"/>
    <col min="780" max="1024" width="9" style="2"/>
    <col min="1025" max="1025" width="1.625" style="2" customWidth="1"/>
    <col min="1026" max="1027" width="15.625" style="2" customWidth="1"/>
    <col min="1028" max="1029" width="10.625" style="2" customWidth="1"/>
    <col min="1030" max="1030" width="15.625" style="2" customWidth="1"/>
    <col min="1031" max="1033" width="10.625" style="2" customWidth="1"/>
    <col min="1034" max="1035" width="15.625" style="2" customWidth="1"/>
    <col min="1036" max="1280" width="9" style="2"/>
    <col min="1281" max="1281" width="1.625" style="2" customWidth="1"/>
    <col min="1282" max="1283" width="15.625" style="2" customWidth="1"/>
    <col min="1284" max="1285" width="10.625" style="2" customWidth="1"/>
    <col min="1286" max="1286" width="15.625" style="2" customWidth="1"/>
    <col min="1287" max="1289" width="10.625" style="2" customWidth="1"/>
    <col min="1290" max="1291" width="15.625" style="2" customWidth="1"/>
    <col min="1292" max="1536" width="9" style="2"/>
    <col min="1537" max="1537" width="1.625" style="2" customWidth="1"/>
    <col min="1538" max="1539" width="15.625" style="2" customWidth="1"/>
    <col min="1540" max="1541" width="10.625" style="2" customWidth="1"/>
    <col min="1542" max="1542" width="15.625" style="2" customWidth="1"/>
    <col min="1543" max="1545" width="10.625" style="2" customWidth="1"/>
    <col min="1546" max="1547" width="15.625" style="2" customWidth="1"/>
    <col min="1548" max="1792" width="9" style="2"/>
    <col min="1793" max="1793" width="1.625" style="2" customWidth="1"/>
    <col min="1794" max="1795" width="15.625" style="2" customWidth="1"/>
    <col min="1796" max="1797" width="10.625" style="2" customWidth="1"/>
    <col min="1798" max="1798" width="15.625" style="2" customWidth="1"/>
    <col min="1799" max="1801" width="10.625" style="2" customWidth="1"/>
    <col min="1802" max="1803" width="15.625" style="2" customWidth="1"/>
    <col min="1804" max="2048" width="9" style="2"/>
    <col min="2049" max="2049" width="1.625" style="2" customWidth="1"/>
    <col min="2050" max="2051" width="15.625" style="2" customWidth="1"/>
    <col min="2052" max="2053" width="10.625" style="2" customWidth="1"/>
    <col min="2054" max="2054" width="15.625" style="2" customWidth="1"/>
    <col min="2055" max="2057" width="10.625" style="2" customWidth="1"/>
    <col min="2058" max="2059" width="15.625" style="2" customWidth="1"/>
    <col min="2060" max="2304" width="9" style="2"/>
    <col min="2305" max="2305" width="1.625" style="2" customWidth="1"/>
    <col min="2306" max="2307" width="15.625" style="2" customWidth="1"/>
    <col min="2308" max="2309" width="10.625" style="2" customWidth="1"/>
    <col min="2310" max="2310" width="15.625" style="2" customWidth="1"/>
    <col min="2311" max="2313" width="10.625" style="2" customWidth="1"/>
    <col min="2314" max="2315" width="15.625" style="2" customWidth="1"/>
    <col min="2316" max="2560" width="9" style="2"/>
    <col min="2561" max="2561" width="1.625" style="2" customWidth="1"/>
    <col min="2562" max="2563" width="15.625" style="2" customWidth="1"/>
    <col min="2564" max="2565" width="10.625" style="2" customWidth="1"/>
    <col min="2566" max="2566" width="15.625" style="2" customWidth="1"/>
    <col min="2567" max="2569" width="10.625" style="2" customWidth="1"/>
    <col min="2570" max="2571" width="15.625" style="2" customWidth="1"/>
    <col min="2572" max="2816" width="9" style="2"/>
    <col min="2817" max="2817" width="1.625" style="2" customWidth="1"/>
    <col min="2818" max="2819" width="15.625" style="2" customWidth="1"/>
    <col min="2820" max="2821" width="10.625" style="2" customWidth="1"/>
    <col min="2822" max="2822" width="15.625" style="2" customWidth="1"/>
    <col min="2823" max="2825" width="10.625" style="2" customWidth="1"/>
    <col min="2826" max="2827" width="15.625" style="2" customWidth="1"/>
    <col min="2828" max="3072" width="9" style="2"/>
    <col min="3073" max="3073" width="1.625" style="2" customWidth="1"/>
    <col min="3074" max="3075" width="15.625" style="2" customWidth="1"/>
    <col min="3076" max="3077" width="10.625" style="2" customWidth="1"/>
    <col min="3078" max="3078" width="15.625" style="2" customWidth="1"/>
    <col min="3079" max="3081" width="10.625" style="2" customWidth="1"/>
    <col min="3082" max="3083" width="15.625" style="2" customWidth="1"/>
    <col min="3084" max="3328" width="9" style="2"/>
    <col min="3329" max="3329" width="1.625" style="2" customWidth="1"/>
    <col min="3330" max="3331" width="15.625" style="2" customWidth="1"/>
    <col min="3332" max="3333" width="10.625" style="2" customWidth="1"/>
    <col min="3334" max="3334" width="15.625" style="2" customWidth="1"/>
    <col min="3335" max="3337" width="10.625" style="2" customWidth="1"/>
    <col min="3338" max="3339" width="15.625" style="2" customWidth="1"/>
    <col min="3340" max="3584" width="9" style="2"/>
    <col min="3585" max="3585" width="1.625" style="2" customWidth="1"/>
    <col min="3586" max="3587" width="15.625" style="2" customWidth="1"/>
    <col min="3588" max="3589" width="10.625" style="2" customWidth="1"/>
    <col min="3590" max="3590" width="15.625" style="2" customWidth="1"/>
    <col min="3591" max="3593" width="10.625" style="2" customWidth="1"/>
    <col min="3594" max="3595" width="15.625" style="2" customWidth="1"/>
    <col min="3596" max="3840" width="9" style="2"/>
    <col min="3841" max="3841" width="1.625" style="2" customWidth="1"/>
    <col min="3842" max="3843" width="15.625" style="2" customWidth="1"/>
    <col min="3844" max="3845" width="10.625" style="2" customWidth="1"/>
    <col min="3846" max="3846" width="15.625" style="2" customWidth="1"/>
    <col min="3847" max="3849" width="10.625" style="2" customWidth="1"/>
    <col min="3850" max="3851" width="15.625" style="2" customWidth="1"/>
    <col min="3852" max="4096" width="9" style="2"/>
    <col min="4097" max="4097" width="1.625" style="2" customWidth="1"/>
    <col min="4098" max="4099" width="15.625" style="2" customWidth="1"/>
    <col min="4100" max="4101" width="10.625" style="2" customWidth="1"/>
    <col min="4102" max="4102" width="15.625" style="2" customWidth="1"/>
    <col min="4103" max="4105" width="10.625" style="2" customWidth="1"/>
    <col min="4106" max="4107" width="15.625" style="2" customWidth="1"/>
    <col min="4108" max="4352" width="9" style="2"/>
    <col min="4353" max="4353" width="1.625" style="2" customWidth="1"/>
    <col min="4354" max="4355" width="15.625" style="2" customWidth="1"/>
    <col min="4356" max="4357" width="10.625" style="2" customWidth="1"/>
    <col min="4358" max="4358" width="15.625" style="2" customWidth="1"/>
    <col min="4359" max="4361" width="10.625" style="2" customWidth="1"/>
    <col min="4362" max="4363" width="15.625" style="2" customWidth="1"/>
    <col min="4364" max="4608" width="9" style="2"/>
    <col min="4609" max="4609" width="1.625" style="2" customWidth="1"/>
    <col min="4610" max="4611" width="15.625" style="2" customWidth="1"/>
    <col min="4612" max="4613" width="10.625" style="2" customWidth="1"/>
    <col min="4614" max="4614" width="15.625" style="2" customWidth="1"/>
    <col min="4615" max="4617" width="10.625" style="2" customWidth="1"/>
    <col min="4618" max="4619" width="15.625" style="2" customWidth="1"/>
    <col min="4620" max="4864" width="9" style="2"/>
    <col min="4865" max="4865" width="1.625" style="2" customWidth="1"/>
    <col min="4866" max="4867" width="15.625" style="2" customWidth="1"/>
    <col min="4868" max="4869" width="10.625" style="2" customWidth="1"/>
    <col min="4870" max="4870" width="15.625" style="2" customWidth="1"/>
    <col min="4871" max="4873" width="10.625" style="2" customWidth="1"/>
    <col min="4874" max="4875" width="15.625" style="2" customWidth="1"/>
    <col min="4876" max="5120" width="9" style="2"/>
    <col min="5121" max="5121" width="1.625" style="2" customWidth="1"/>
    <col min="5122" max="5123" width="15.625" style="2" customWidth="1"/>
    <col min="5124" max="5125" width="10.625" style="2" customWidth="1"/>
    <col min="5126" max="5126" width="15.625" style="2" customWidth="1"/>
    <col min="5127" max="5129" width="10.625" style="2" customWidth="1"/>
    <col min="5130" max="5131" width="15.625" style="2" customWidth="1"/>
    <col min="5132" max="5376" width="9" style="2"/>
    <col min="5377" max="5377" width="1.625" style="2" customWidth="1"/>
    <col min="5378" max="5379" width="15.625" style="2" customWidth="1"/>
    <col min="5380" max="5381" width="10.625" style="2" customWidth="1"/>
    <col min="5382" max="5382" width="15.625" style="2" customWidth="1"/>
    <col min="5383" max="5385" width="10.625" style="2" customWidth="1"/>
    <col min="5386" max="5387" width="15.625" style="2" customWidth="1"/>
    <col min="5388" max="5632" width="9" style="2"/>
    <col min="5633" max="5633" width="1.625" style="2" customWidth="1"/>
    <col min="5634" max="5635" width="15.625" style="2" customWidth="1"/>
    <col min="5636" max="5637" width="10.625" style="2" customWidth="1"/>
    <col min="5638" max="5638" width="15.625" style="2" customWidth="1"/>
    <col min="5639" max="5641" width="10.625" style="2" customWidth="1"/>
    <col min="5642" max="5643" width="15.625" style="2" customWidth="1"/>
    <col min="5644" max="5888" width="9" style="2"/>
    <col min="5889" max="5889" width="1.625" style="2" customWidth="1"/>
    <col min="5890" max="5891" width="15.625" style="2" customWidth="1"/>
    <col min="5892" max="5893" width="10.625" style="2" customWidth="1"/>
    <col min="5894" max="5894" width="15.625" style="2" customWidth="1"/>
    <col min="5895" max="5897" width="10.625" style="2" customWidth="1"/>
    <col min="5898" max="5899" width="15.625" style="2" customWidth="1"/>
    <col min="5900" max="6144" width="9" style="2"/>
    <col min="6145" max="6145" width="1.625" style="2" customWidth="1"/>
    <col min="6146" max="6147" width="15.625" style="2" customWidth="1"/>
    <col min="6148" max="6149" width="10.625" style="2" customWidth="1"/>
    <col min="6150" max="6150" width="15.625" style="2" customWidth="1"/>
    <col min="6151" max="6153" width="10.625" style="2" customWidth="1"/>
    <col min="6154" max="6155" width="15.625" style="2" customWidth="1"/>
    <col min="6156" max="6400" width="9" style="2"/>
    <col min="6401" max="6401" width="1.625" style="2" customWidth="1"/>
    <col min="6402" max="6403" width="15.625" style="2" customWidth="1"/>
    <col min="6404" max="6405" width="10.625" style="2" customWidth="1"/>
    <col min="6406" max="6406" width="15.625" style="2" customWidth="1"/>
    <col min="6407" max="6409" width="10.625" style="2" customWidth="1"/>
    <col min="6410" max="6411" width="15.625" style="2" customWidth="1"/>
    <col min="6412" max="6656" width="9" style="2"/>
    <col min="6657" max="6657" width="1.625" style="2" customWidth="1"/>
    <col min="6658" max="6659" width="15.625" style="2" customWidth="1"/>
    <col min="6660" max="6661" width="10.625" style="2" customWidth="1"/>
    <col min="6662" max="6662" width="15.625" style="2" customWidth="1"/>
    <col min="6663" max="6665" width="10.625" style="2" customWidth="1"/>
    <col min="6666" max="6667" width="15.625" style="2" customWidth="1"/>
    <col min="6668" max="6912" width="9" style="2"/>
    <col min="6913" max="6913" width="1.625" style="2" customWidth="1"/>
    <col min="6914" max="6915" width="15.625" style="2" customWidth="1"/>
    <col min="6916" max="6917" width="10.625" style="2" customWidth="1"/>
    <col min="6918" max="6918" width="15.625" style="2" customWidth="1"/>
    <col min="6919" max="6921" width="10.625" style="2" customWidth="1"/>
    <col min="6922" max="6923" width="15.625" style="2" customWidth="1"/>
    <col min="6924" max="7168" width="9" style="2"/>
    <col min="7169" max="7169" width="1.625" style="2" customWidth="1"/>
    <col min="7170" max="7171" width="15.625" style="2" customWidth="1"/>
    <col min="7172" max="7173" width="10.625" style="2" customWidth="1"/>
    <col min="7174" max="7174" width="15.625" style="2" customWidth="1"/>
    <col min="7175" max="7177" width="10.625" style="2" customWidth="1"/>
    <col min="7178" max="7179" width="15.625" style="2" customWidth="1"/>
    <col min="7180" max="7424" width="9" style="2"/>
    <col min="7425" max="7425" width="1.625" style="2" customWidth="1"/>
    <col min="7426" max="7427" width="15.625" style="2" customWidth="1"/>
    <col min="7428" max="7429" width="10.625" style="2" customWidth="1"/>
    <col min="7430" max="7430" width="15.625" style="2" customWidth="1"/>
    <col min="7431" max="7433" width="10.625" style="2" customWidth="1"/>
    <col min="7434" max="7435" width="15.625" style="2" customWidth="1"/>
    <col min="7436" max="7680" width="9" style="2"/>
    <col min="7681" max="7681" width="1.625" style="2" customWidth="1"/>
    <col min="7682" max="7683" width="15.625" style="2" customWidth="1"/>
    <col min="7684" max="7685" width="10.625" style="2" customWidth="1"/>
    <col min="7686" max="7686" width="15.625" style="2" customWidth="1"/>
    <col min="7687" max="7689" width="10.625" style="2" customWidth="1"/>
    <col min="7690" max="7691" width="15.625" style="2" customWidth="1"/>
    <col min="7692" max="7936" width="9" style="2"/>
    <col min="7937" max="7937" width="1.625" style="2" customWidth="1"/>
    <col min="7938" max="7939" width="15.625" style="2" customWidth="1"/>
    <col min="7940" max="7941" width="10.625" style="2" customWidth="1"/>
    <col min="7942" max="7942" width="15.625" style="2" customWidth="1"/>
    <col min="7943" max="7945" width="10.625" style="2" customWidth="1"/>
    <col min="7946" max="7947" width="15.625" style="2" customWidth="1"/>
    <col min="7948" max="8192" width="9" style="2"/>
    <col min="8193" max="8193" width="1.625" style="2" customWidth="1"/>
    <col min="8194" max="8195" width="15.625" style="2" customWidth="1"/>
    <col min="8196" max="8197" width="10.625" style="2" customWidth="1"/>
    <col min="8198" max="8198" width="15.625" style="2" customWidth="1"/>
    <col min="8199" max="8201" width="10.625" style="2" customWidth="1"/>
    <col min="8202" max="8203" width="15.625" style="2" customWidth="1"/>
    <col min="8204" max="8448" width="9" style="2"/>
    <col min="8449" max="8449" width="1.625" style="2" customWidth="1"/>
    <col min="8450" max="8451" width="15.625" style="2" customWidth="1"/>
    <col min="8452" max="8453" width="10.625" style="2" customWidth="1"/>
    <col min="8454" max="8454" width="15.625" style="2" customWidth="1"/>
    <col min="8455" max="8457" width="10.625" style="2" customWidth="1"/>
    <col min="8458" max="8459" width="15.625" style="2" customWidth="1"/>
    <col min="8460" max="8704" width="9" style="2"/>
    <col min="8705" max="8705" width="1.625" style="2" customWidth="1"/>
    <col min="8706" max="8707" width="15.625" style="2" customWidth="1"/>
    <col min="8708" max="8709" width="10.625" style="2" customWidth="1"/>
    <col min="8710" max="8710" width="15.625" style="2" customWidth="1"/>
    <col min="8711" max="8713" width="10.625" style="2" customWidth="1"/>
    <col min="8714" max="8715" width="15.625" style="2" customWidth="1"/>
    <col min="8716" max="8960" width="9" style="2"/>
    <col min="8961" max="8961" width="1.625" style="2" customWidth="1"/>
    <col min="8962" max="8963" width="15.625" style="2" customWidth="1"/>
    <col min="8964" max="8965" width="10.625" style="2" customWidth="1"/>
    <col min="8966" max="8966" width="15.625" style="2" customWidth="1"/>
    <col min="8967" max="8969" width="10.625" style="2" customWidth="1"/>
    <col min="8970" max="8971" width="15.625" style="2" customWidth="1"/>
    <col min="8972" max="9216" width="9" style="2"/>
    <col min="9217" max="9217" width="1.625" style="2" customWidth="1"/>
    <col min="9218" max="9219" width="15.625" style="2" customWidth="1"/>
    <col min="9220" max="9221" width="10.625" style="2" customWidth="1"/>
    <col min="9222" max="9222" width="15.625" style="2" customWidth="1"/>
    <col min="9223" max="9225" width="10.625" style="2" customWidth="1"/>
    <col min="9226" max="9227" width="15.625" style="2" customWidth="1"/>
    <col min="9228" max="9472" width="9" style="2"/>
    <col min="9473" max="9473" width="1.625" style="2" customWidth="1"/>
    <col min="9474" max="9475" width="15.625" style="2" customWidth="1"/>
    <col min="9476" max="9477" width="10.625" style="2" customWidth="1"/>
    <col min="9478" max="9478" width="15.625" style="2" customWidth="1"/>
    <col min="9479" max="9481" width="10.625" style="2" customWidth="1"/>
    <col min="9482" max="9483" width="15.625" style="2" customWidth="1"/>
    <col min="9484" max="9728" width="9" style="2"/>
    <col min="9729" max="9729" width="1.625" style="2" customWidth="1"/>
    <col min="9730" max="9731" width="15.625" style="2" customWidth="1"/>
    <col min="9732" max="9733" width="10.625" style="2" customWidth="1"/>
    <col min="9734" max="9734" width="15.625" style="2" customWidth="1"/>
    <col min="9735" max="9737" width="10.625" style="2" customWidth="1"/>
    <col min="9738" max="9739" width="15.625" style="2" customWidth="1"/>
    <col min="9740" max="9984" width="9" style="2"/>
    <col min="9985" max="9985" width="1.625" style="2" customWidth="1"/>
    <col min="9986" max="9987" width="15.625" style="2" customWidth="1"/>
    <col min="9988" max="9989" width="10.625" style="2" customWidth="1"/>
    <col min="9990" max="9990" width="15.625" style="2" customWidth="1"/>
    <col min="9991" max="9993" width="10.625" style="2" customWidth="1"/>
    <col min="9994" max="9995" width="15.625" style="2" customWidth="1"/>
    <col min="9996" max="10240" width="9" style="2"/>
    <col min="10241" max="10241" width="1.625" style="2" customWidth="1"/>
    <col min="10242" max="10243" width="15.625" style="2" customWidth="1"/>
    <col min="10244" max="10245" width="10.625" style="2" customWidth="1"/>
    <col min="10246" max="10246" width="15.625" style="2" customWidth="1"/>
    <col min="10247" max="10249" width="10.625" style="2" customWidth="1"/>
    <col min="10250" max="10251" width="15.625" style="2" customWidth="1"/>
    <col min="10252" max="10496" width="9" style="2"/>
    <col min="10497" max="10497" width="1.625" style="2" customWidth="1"/>
    <col min="10498" max="10499" width="15.625" style="2" customWidth="1"/>
    <col min="10500" max="10501" width="10.625" style="2" customWidth="1"/>
    <col min="10502" max="10502" width="15.625" style="2" customWidth="1"/>
    <col min="10503" max="10505" width="10.625" style="2" customWidth="1"/>
    <col min="10506" max="10507" width="15.625" style="2" customWidth="1"/>
    <col min="10508" max="10752" width="9" style="2"/>
    <col min="10753" max="10753" width="1.625" style="2" customWidth="1"/>
    <col min="10754" max="10755" width="15.625" style="2" customWidth="1"/>
    <col min="10756" max="10757" width="10.625" style="2" customWidth="1"/>
    <col min="10758" max="10758" width="15.625" style="2" customWidth="1"/>
    <col min="10759" max="10761" width="10.625" style="2" customWidth="1"/>
    <col min="10762" max="10763" width="15.625" style="2" customWidth="1"/>
    <col min="10764" max="11008" width="9" style="2"/>
    <col min="11009" max="11009" width="1.625" style="2" customWidth="1"/>
    <col min="11010" max="11011" width="15.625" style="2" customWidth="1"/>
    <col min="11012" max="11013" width="10.625" style="2" customWidth="1"/>
    <col min="11014" max="11014" width="15.625" style="2" customWidth="1"/>
    <col min="11015" max="11017" width="10.625" style="2" customWidth="1"/>
    <col min="11018" max="11019" width="15.625" style="2" customWidth="1"/>
    <col min="11020" max="11264" width="9" style="2"/>
    <col min="11265" max="11265" width="1.625" style="2" customWidth="1"/>
    <col min="11266" max="11267" width="15.625" style="2" customWidth="1"/>
    <col min="11268" max="11269" width="10.625" style="2" customWidth="1"/>
    <col min="11270" max="11270" width="15.625" style="2" customWidth="1"/>
    <col min="11271" max="11273" width="10.625" style="2" customWidth="1"/>
    <col min="11274" max="11275" width="15.625" style="2" customWidth="1"/>
    <col min="11276" max="11520" width="9" style="2"/>
    <col min="11521" max="11521" width="1.625" style="2" customWidth="1"/>
    <col min="11522" max="11523" width="15.625" style="2" customWidth="1"/>
    <col min="11524" max="11525" width="10.625" style="2" customWidth="1"/>
    <col min="11526" max="11526" width="15.625" style="2" customWidth="1"/>
    <col min="11527" max="11529" width="10.625" style="2" customWidth="1"/>
    <col min="11530" max="11531" width="15.625" style="2" customWidth="1"/>
    <col min="11532" max="11776" width="9" style="2"/>
    <col min="11777" max="11777" width="1.625" style="2" customWidth="1"/>
    <col min="11778" max="11779" width="15.625" style="2" customWidth="1"/>
    <col min="11780" max="11781" width="10.625" style="2" customWidth="1"/>
    <col min="11782" max="11782" width="15.625" style="2" customWidth="1"/>
    <col min="11783" max="11785" width="10.625" style="2" customWidth="1"/>
    <col min="11786" max="11787" width="15.625" style="2" customWidth="1"/>
    <col min="11788" max="12032" width="9" style="2"/>
    <col min="12033" max="12033" width="1.625" style="2" customWidth="1"/>
    <col min="12034" max="12035" width="15.625" style="2" customWidth="1"/>
    <col min="12036" max="12037" width="10.625" style="2" customWidth="1"/>
    <col min="12038" max="12038" width="15.625" style="2" customWidth="1"/>
    <col min="12039" max="12041" width="10.625" style="2" customWidth="1"/>
    <col min="12042" max="12043" width="15.625" style="2" customWidth="1"/>
    <col min="12044" max="12288" width="9" style="2"/>
    <col min="12289" max="12289" width="1.625" style="2" customWidth="1"/>
    <col min="12290" max="12291" width="15.625" style="2" customWidth="1"/>
    <col min="12292" max="12293" width="10.625" style="2" customWidth="1"/>
    <col min="12294" max="12294" width="15.625" style="2" customWidth="1"/>
    <col min="12295" max="12297" width="10.625" style="2" customWidth="1"/>
    <col min="12298" max="12299" width="15.625" style="2" customWidth="1"/>
    <col min="12300" max="12544" width="9" style="2"/>
    <col min="12545" max="12545" width="1.625" style="2" customWidth="1"/>
    <col min="12546" max="12547" width="15.625" style="2" customWidth="1"/>
    <col min="12548" max="12549" width="10.625" style="2" customWidth="1"/>
    <col min="12550" max="12550" width="15.625" style="2" customWidth="1"/>
    <col min="12551" max="12553" width="10.625" style="2" customWidth="1"/>
    <col min="12554" max="12555" width="15.625" style="2" customWidth="1"/>
    <col min="12556" max="12800" width="9" style="2"/>
    <col min="12801" max="12801" width="1.625" style="2" customWidth="1"/>
    <col min="12802" max="12803" width="15.625" style="2" customWidth="1"/>
    <col min="12804" max="12805" width="10.625" style="2" customWidth="1"/>
    <col min="12806" max="12806" width="15.625" style="2" customWidth="1"/>
    <col min="12807" max="12809" width="10.625" style="2" customWidth="1"/>
    <col min="12810" max="12811" width="15.625" style="2" customWidth="1"/>
    <col min="12812" max="13056" width="9" style="2"/>
    <col min="13057" max="13057" width="1.625" style="2" customWidth="1"/>
    <col min="13058" max="13059" width="15.625" style="2" customWidth="1"/>
    <col min="13060" max="13061" width="10.625" style="2" customWidth="1"/>
    <col min="13062" max="13062" width="15.625" style="2" customWidth="1"/>
    <col min="13063" max="13065" width="10.625" style="2" customWidth="1"/>
    <col min="13066" max="13067" width="15.625" style="2" customWidth="1"/>
    <col min="13068" max="13312" width="9" style="2"/>
    <col min="13313" max="13313" width="1.625" style="2" customWidth="1"/>
    <col min="13314" max="13315" width="15.625" style="2" customWidth="1"/>
    <col min="13316" max="13317" width="10.625" style="2" customWidth="1"/>
    <col min="13318" max="13318" width="15.625" style="2" customWidth="1"/>
    <col min="13319" max="13321" width="10.625" style="2" customWidth="1"/>
    <col min="13322" max="13323" width="15.625" style="2" customWidth="1"/>
    <col min="13324" max="13568" width="9" style="2"/>
    <col min="13569" max="13569" width="1.625" style="2" customWidth="1"/>
    <col min="13570" max="13571" width="15.625" style="2" customWidth="1"/>
    <col min="13572" max="13573" width="10.625" style="2" customWidth="1"/>
    <col min="13574" max="13574" width="15.625" style="2" customWidth="1"/>
    <col min="13575" max="13577" width="10.625" style="2" customWidth="1"/>
    <col min="13578" max="13579" width="15.625" style="2" customWidth="1"/>
    <col min="13580" max="13824" width="9" style="2"/>
    <col min="13825" max="13825" width="1.625" style="2" customWidth="1"/>
    <col min="13826" max="13827" width="15.625" style="2" customWidth="1"/>
    <col min="13828" max="13829" width="10.625" style="2" customWidth="1"/>
    <col min="13830" max="13830" width="15.625" style="2" customWidth="1"/>
    <col min="13831" max="13833" width="10.625" style="2" customWidth="1"/>
    <col min="13834" max="13835" width="15.625" style="2" customWidth="1"/>
    <col min="13836" max="14080" width="9" style="2"/>
    <col min="14081" max="14081" width="1.625" style="2" customWidth="1"/>
    <col min="14082" max="14083" width="15.625" style="2" customWidth="1"/>
    <col min="14084" max="14085" width="10.625" style="2" customWidth="1"/>
    <col min="14086" max="14086" width="15.625" style="2" customWidth="1"/>
    <col min="14087" max="14089" width="10.625" style="2" customWidth="1"/>
    <col min="14090" max="14091" width="15.625" style="2" customWidth="1"/>
    <col min="14092" max="14336" width="9" style="2"/>
    <col min="14337" max="14337" width="1.625" style="2" customWidth="1"/>
    <col min="14338" max="14339" width="15.625" style="2" customWidth="1"/>
    <col min="14340" max="14341" width="10.625" style="2" customWidth="1"/>
    <col min="14342" max="14342" width="15.625" style="2" customWidth="1"/>
    <col min="14343" max="14345" width="10.625" style="2" customWidth="1"/>
    <col min="14346" max="14347" width="15.625" style="2" customWidth="1"/>
    <col min="14348" max="14592" width="9" style="2"/>
    <col min="14593" max="14593" width="1.625" style="2" customWidth="1"/>
    <col min="14594" max="14595" width="15.625" style="2" customWidth="1"/>
    <col min="14596" max="14597" width="10.625" style="2" customWidth="1"/>
    <col min="14598" max="14598" width="15.625" style="2" customWidth="1"/>
    <col min="14599" max="14601" width="10.625" style="2" customWidth="1"/>
    <col min="14602" max="14603" width="15.625" style="2" customWidth="1"/>
    <col min="14604" max="14848" width="9" style="2"/>
    <col min="14849" max="14849" width="1.625" style="2" customWidth="1"/>
    <col min="14850" max="14851" width="15.625" style="2" customWidth="1"/>
    <col min="14852" max="14853" width="10.625" style="2" customWidth="1"/>
    <col min="14854" max="14854" width="15.625" style="2" customWidth="1"/>
    <col min="14855" max="14857" width="10.625" style="2" customWidth="1"/>
    <col min="14858" max="14859" width="15.625" style="2" customWidth="1"/>
    <col min="14860" max="15104" width="9" style="2"/>
    <col min="15105" max="15105" width="1.625" style="2" customWidth="1"/>
    <col min="15106" max="15107" width="15.625" style="2" customWidth="1"/>
    <col min="15108" max="15109" width="10.625" style="2" customWidth="1"/>
    <col min="15110" max="15110" width="15.625" style="2" customWidth="1"/>
    <col min="15111" max="15113" width="10.625" style="2" customWidth="1"/>
    <col min="15114" max="15115" width="15.625" style="2" customWidth="1"/>
    <col min="15116" max="15360" width="9" style="2"/>
    <col min="15361" max="15361" width="1.625" style="2" customWidth="1"/>
    <col min="15362" max="15363" width="15.625" style="2" customWidth="1"/>
    <col min="15364" max="15365" width="10.625" style="2" customWidth="1"/>
    <col min="15366" max="15366" width="15.625" style="2" customWidth="1"/>
    <col min="15367" max="15369" width="10.625" style="2" customWidth="1"/>
    <col min="15370" max="15371" width="15.625" style="2" customWidth="1"/>
    <col min="15372" max="15616" width="9" style="2"/>
    <col min="15617" max="15617" width="1.625" style="2" customWidth="1"/>
    <col min="15618" max="15619" width="15.625" style="2" customWidth="1"/>
    <col min="15620" max="15621" width="10.625" style="2" customWidth="1"/>
    <col min="15622" max="15622" width="15.625" style="2" customWidth="1"/>
    <col min="15623" max="15625" width="10.625" style="2" customWidth="1"/>
    <col min="15626" max="15627" width="15.625" style="2" customWidth="1"/>
    <col min="15628" max="15872" width="9" style="2"/>
    <col min="15873" max="15873" width="1.625" style="2" customWidth="1"/>
    <col min="15874" max="15875" width="15.625" style="2" customWidth="1"/>
    <col min="15876" max="15877" width="10.625" style="2" customWidth="1"/>
    <col min="15878" max="15878" width="15.625" style="2" customWidth="1"/>
    <col min="15879" max="15881" width="10.625" style="2" customWidth="1"/>
    <col min="15882" max="15883" width="15.625" style="2" customWidth="1"/>
    <col min="15884" max="16128" width="9" style="2"/>
    <col min="16129" max="16129" width="1.625" style="2" customWidth="1"/>
    <col min="16130" max="16131" width="15.625" style="2" customWidth="1"/>
    <col min="16132" max="16133" width="10.625" style="2" customWidth="1"/>
    <col min="16134" max="16134" width="15.625" style="2" customWidth="1"/>
    <col min="16135" max="16137" width="10.625" style="2" customWidth="1"/>
    <col min="16138" max="16139" width="15.625" style="2" customWidth="1"/>
    <col min="16140" max="16384" width="9" style="2"/>
  </cols>
  <sheetData>
    <row r="1" spans="1:12" ht="36" customHeight="1">
      <c r="A1" s="120" t="s">
        <v>51</v>
      </c>
      <c r="B1" s="120"/>
    </row>
    <row r="2" spans="1:12" ht="52.5" customHeight="1">
      <c r="A2" s="178" t="s">
        <v>125</v>
      </c>
      <c r="B2" s="178"/>
      <c r="C2" s="178"/>
      <c r="D2" s="178"/>
      <c r="E2" s="178"/>
      <c r="F2" s="178"/>
      <c r="G2" s="178"/>
      <c r="H2" s="178"/>
      <c r="I2" s="178"/>
      <c r="J2" s="178"/>
      <c r="K2" s="178"/>
    </row>
    <row r="3" spans="1:12" ht="52.5" customHeight="1">
      <c r="A3" s="6"/>
      <c r="B3" s="6"/>
      <c r="C3" s="6"/>
      <c r="D3" s="6"/>
      <c r="E3" s="6"/>
      <c r="F3" s="6"/>
      <c r="G3" s="6"/>
      <c r="H3" s="58" t="s">
        <v>58</v>
      </c>
      <c r="I3" s="220"/>
      <c r="J3" s="220"/>
      <c r="K3" s="220"/>
      <c r="L3" s="202" t="s">
        <v>57</v>
      </c>
    </row>
    <row r="4" spans="1:12" ht="36.75" customHeight="1" thickBot="1">
      <c r="J4" s="154" t="s">
        <v>32</v>
      </c>
      <c r="K4" s="154"/>
    </row>
    <row r="5" spans="1:12" ht="36.75" customHeight="1">
      <c r="A5" s="184"/>
      <c r="B5" s="183" t="s">
        <v>0</v>
      </c>
      <c r="C5" s="180" t="s">
        <v>1</v>
      </c>
      <c r="D5" s="181"/>
      <c r="E5" s="182"/>
      <c r="F5" s="180" t="s">
        <v>2</v>
      </c>
      <c r="G5" s="181"/>
      <c r="H5" s="181"/>
      <c r="I5" s="181"/>
      <c r="J5" s="53" t="s">
        <v>7</v>
      </c>
      <c r="K5" s="179" t="s">
        <v>3</v>
      </c>
    </row>
    <row r="6" spans="1:12" ht="53.25" customHeight="1">
      <c r="A6" s="184"/>
      <c r="B6" s="174"/>
      <c r="C6" s="3" t="s">
        <v>95</v>
      </c>
      <c r="D6" s="3" t="s">
        <v>4</v>
      </c>
      <c r="E6" s="3" t="s">
        <v>5</v>
      </c>
      <c r="F6" s="4" t="s">
        <v>89</v>
      </c>
      <c r="G6" s="3" t="s">
        <v>95</v>
      </c>
      <c r="H6" s="3" t="s">
        <v>9</v>
      </c>
      <c r="I6" s="5" t="s">
        <v>60</v>
      </c>
      <c r="J6" s="54" t="s">
        <v>10</v>
      </c>
      <c r="K6" s="170"/>
    </row>
    <row r="7" spans="1:12" ht="85.5" customHeight="1">
      <c r="A7" s="171"/>
      <c r="B7" s="112" t="s">
        <v>83</v>
      </c>
      <c r="C7" s="37">
        <f>G7</f>
        <v>0</v>
      </c>
      <c r="D7" s="3" t="s">
        <v>88</v>
      </c>
      <c r="E7" s="50">
        <f>I7</f>
        <v>0</v>
      </c>
      <c r="F7" s="204"/>
      <c r="G7" s="205"/>
      <c r="H7" s="206"/>
      <c r="I7" s="207">
        <f>G7*H7</f>
        <v>0</v>
      </c>
      <c r="J7" s="55">
        <f>ROUNDDOWN(MIN(E7,I7),-3)</f>
        <v>0</v>
      </c>
      <c r="K7" s="213"/>
      <c r="L7" s="203" t="s">
        <v>57</v>
      </c>
    </row>
    <row r="8" spans="1:12" ht="85.5" customHeight="1">
      <c r="A8" s="171"/>
      <c r="B8" s="113" t="s">
        <v>84</v>
      </c>
      <c r="C8" s="37">
        <f>G8</f>
        <v>0</v>
      </c>
      <c r="D8" s="3" t="s">
        <v>88</v>
      </c>
      <c r="E8" s="50">
        <f>I8</f>
        <v>0</v>
      </c>
      <c r="F8" s="208"/>
      <c r="G8" s="205"/>
      <c r="H8" s="209"/>
      <c r="I8" s="207">
        <f t="shared" ref="I8:I11" si="0">G8*H8</f>
        <v>0</v>
      </c>
      <c r="J8" s="56">
        <f>ROUNDDOWN(MIN(E8,I8),-3)</f>
        <v>0</v>
      </c>
      <c r="K8" s="214"/>
      <c r="L8" s="203" t="s">
        <v>57</v>
      </c>
    </row>
    <row r="9" spans="1:12" ht="85.5" customHeight="1">
      <c r="A9" s="171"/>
      <c r="B9" s="114" t="s">
        <v>85</v>
      </c>
      <c r="C9" s="37">
        <f>G9</f>
        <v>0</v>
      </c>
      <c r="D9" s="3" t="s">
        <v>88</v>
      </c>
      <c r="E9" s="50">
        <f>I9</f>
        <v>0</v>
      </c>
      <c r="F9" s="210"/>
      <c r="G9" s="205"/>
      <c r="H9" s="206"/>
      <c r="I9" s="207">
        <f t="shared" si="0"/>
        <v>0</v>
      </c>
      <c r="J9" s="55">
        <f>ROUNDDOWN(MIN(E9,I9),-3)</f>
        <v>0</v>
      </c>
      <c r="K9" s="215"/>
      <c r="L9" s="203" t="s">
        <v>57</v>
      </c>
    </row>
    <row r="10" spans="1:12" ht="85.5" customHeight="1">
      <c r="A10" s="171"/>
      <c r="B10" s="114" t="s">
        <v>86</v>
      </c>
      <c r="C10" s="37">
        <f>G10</f>
        <v>0</v>
      </c>
      <c r="D10" s="3" t="s">
        <v>88</v>
      </c>
      <c r="E10" s="50">
        <f>I10</f>
        <v>0</v>
      </c>
      <c r="F10" s="211"/>
      <c r="G10" s="205"/>
      <c r="H10" s="206"/>
      <c r="I10" s="207">
        <f t="shared" si="0"/>
        <v>0</v>
      </c>
      <c r="J10" s="55">
        <f>ROUNDDOWN(MIN(E10,I10),-3)</f>
        <v>0</v>
      </c>
      <c r="K10" s="215"/>
      <c r="L10" s="203" t="s">
        <v>57</v>
      </c>
    </row>
    <row r="11" spans="1:12" ht="85.5" customHeight="1" thickBot="1">
      <c r="A11" s="171"/>
      <c r="B11" s="114" t="s">
        <v>87</v>
      </c>
      <c r="C11" s="37">
        <f>G11</f>
        <v>0</v>
      </c>
      <c r="D11" s="3" t="s">
        <v>88</v>
      </c>
      <c r="E11" s="50">
        <f>I11</f>
        <v>0</v>
      </c>
      <c r="F11" s="211"/>
      <c r="G11" s="205"/>
      <c r="H11" s="212"/>
      <c r="I11" s="207">
        <f t="shared" si="0"/>
        <v>0</v>
      </c>
      <c r="J11" s="57">
        <f>ROUNDDOWN(MIN(E11,I11),-3)</f>
        <v>0</v>
      </c>
      <c r="K11" s="215"/>
      <c r="L11" s="203" t="s">
        <v>57</v>
      </c>
    </row>
    <row r="12" spans="1:12" ht="24" customHeight="1" thickTop="1">
      <c r="A12" s="21"/>
      <c r="B12" s="172" t="s">
        <v>6</v>
      </c>
      <c r="C12" s="162"/>
      <c r="D12" s="159"/>
      <c r="E12" s="175">
        <f>MIN(500000,SUM(E7:E11))</f>
        <v>0</v>
      </c>
      <c r="F12" s="159"/>
      <c r="G12" s="162"/>
      <c r="H12" s="159"/>
      <c r="I12" s="165">
        <f>SUM(I7:I11)</f>
        <v>0</v>
      </c>
      <c r="J12" s="156">
        <f>MIN(500000,SUM(J7:J11))</f>
        <v>0</v>
      </c>
      <c r="K12" s="168"/>
    </row>
    <row r="13" spans="1:12" ht="24" customHeight="1">
      <c r="A13" s="21"/>
      <c r="B13" s="173"/>
      <c r="C13" s="163"/>
      <c r="D13" s="160"/>
      <c r="E13" s="176"/>
      <c r="F13" s="160"/>
      <c r="G13" s="163"/>
      <c r="H13" s="160"/>
      <c r="I13" s="166"/>
      <c r="J13" s="157"/>
      <c r="K13" s="169"/>
    </row>
    <row r="14" spans="1:12" ht="24" customHeight="1" thickBot="1">
      <c r="A14" s="21"/>
      <c r="B14" s="174"/>
      <c r="C14" s="164"/>
      <c r="D14" s="161"/>
      <c r="E14" s="177"/>
      <c r="F14" s="161"/>
      <c r="G14" s="164"/>
      <c r="H14" s="161"/>
      <c r="I14" s="167"/>
      <c r="J14" s="158"/>
      <c r="K14" s="170"/>
    </row>
    <row r="16" spans="1:12" ht="18.75" customHeight="1">
      <c r="A16" s="2" t="s">
        <v>31</v>
      </c>
    </row>
    <row r="17" spans="1:1">
      <c r="A17" s="2" t="s">
        <v>8</v>
      </c>
    </row>
    <row r="18" spans="1:1" hidden="1"/>
    <row r="19" spans="1:1" hidden="1">
      <c r="A19" s="2">
        <v>360000</v>
      </c>
    </row>
  </sheetData>
  <sheetProtection password="F741" sheet="1" objects="1" scenarios="1" formatCells="0" selectLockedCells="1"/>
  <mergeCells count="20">
    <mergeCell ref="A1:B1"/>
    <mergeCell ref="A7:A11"/>
    <mergeCell ref="B12:B14"/>
    <mergeCell ref="D12:D14"/>
    <mergeCell ref="E12:E14"/>
    <mergeCell ref="C12:C14"/>
    <mergeCell ref="A2:K2"/>
    <mergeCell ref="K5:K6"/>
    <mergeCell ref="F5:I5"/>
    <mergeCell ref="C5:E5"/>
    <mergeCell ref="B5:B6"/>
    <mergeCell ref="A5:A6"/>
    <mergeCell ref="J4:K4"/>
    <mergeCell ref="I3:K3"/>
    <mergeCell ref="J12:J14"/>
    <mergeCell ref="F12:F14"/>
    <mergeCell ref="G12:G14"/>
    <mergeCell ref="H12:H14"/>
    <mergeCell ref="I12:I14"/>
    <mergeCell ref="K12:K14"/>
  </mergeCells>
  <phoneticPr fontId="1"/>
  <pageMargins left="0.70866141732283472" right="0.70866141732283472" top="0.74803149606299213" bottom="0.74803149606299213" header="0.31496062992125984" footer="0.31496062992125984"/>
  <pageSetup paperSize="9" scale="48" orientation="landscape"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17"/>
  <sheetViews>
    <sheetView view="pageBreakPreview" zoomScale="70" zoomScaleNormal="70" zoomScaleSheetLayoutView="70" workbookViewId="0">
      <selection activeCell="E12" sqref="E12"/>
    </sheetView>
  </sheetViews>
  <sheetFormatPr defaultRowHeight="13.5"/>
  <cols>
    <col min="1" max="1" width="9.625" style="12" customWidth="1"/>
    <col min="2" max="2" width="15.375" style="12" customWidth="1"/>
    <col min="3" max="11" width="15.625" style="12" customWidth="1"/>
    <col min="12" max="12" width="52.75" style="12" customWidth="1"/>
    <col min="13" max="13" width="15.625" style="12" customWidth="1"/>
    <col min="14" max="258" width="9" style="12"/>
    <col min="259" max="259" width="22.625" style="12" customWidth="1"/>
    <col min="260" max="269" width="12.625" style="12" customWidth="1"/>
    <col min="270" max="514" width="9" style="12"/>
    <col min="515" max="515" width="22.625" style="12" customWidth="1"/>
    <col min="516" max="525" width="12.625" style="12" customWidth="1"/>
    <col min="526" max="770" width="9" style="12"/>
    <col min="771" max="771" width="22.625" style="12" customWidth="1"/>
    <col min="772" max="781" width="12.625" style="12" customWidth="1"/>
    <col min="782" max="1026" width="9" style="12"/>
    <col min="1027" max="1027" width="22.625" style="12" customWidth="1"/>
    <col min="1028" max="1037" width="12.625" style="12" customWidth="1"/>
    <col min="1038" max="1282" width="9" style="12"/>
    <col min="1283" max="1283" width="22.625" style="12" customWidth="1"/>
    <col min="1284" max="1293" width="12.625" style="12" customWidth="1"/>
    <col min="1294" max="1538" width="9" style="12"/>
    <col min="1539" max="1539" width="22.625" style="12" customWidth="1"/>
    <col min="1540" max="1549" width="12.625" style="12" customWidth="1"/>
    <col min="1550" max="1794" width="9" style="12"/>
    <col min="1795" max="1795" width="22.625" style="12" customWidth="1"/>
    <col min="1796" max="1805" width="12.625" style="12" customWidth="1"/>
    <col min="1806" max="2050" width="9" style="12"/>
    <col min="2051" max="2051" width="22.625" style="12" customWidth="1"/>
    <col min="2052" max="2061" width="12.625" style="12" customWidth="1"/>
    <col min="2062" max="2306" width="9" style="12"/>
    <col min="2307" max="2307" width="22.625" style="12" customWidth="1"/>
    <col min="2308" max="2317" width="12.625" style="12" customWidth="1"/>
    <col min="2318" max="2562" width="9" style="12"/>
    <col min="2563" max="2563" width="22.625" style="12" customWidth="1"/>
    <col min="2564" max="2573" width="12.625" style="12" customWidth="1"/>
    <col min="2574" max="2818" width="9" style="12"/>
    <col min="2819" max="2819" width="22.625" style="12" customWidth="1"/>
    <col min="2820" max="2829" width="12.625" style="12" customWidth="1"/>
    <col min="2830" max="3074" width="9" style="12"/>
    <col min="3075" max="3075" width="22.625" style="12" customWidth="1"/>
    <col min="3076" max="3085" width="12.625" style="12" customWidth="1"/>
    <col min="3086" max="3330" width="9" style="12"/>
    <col min="3331" max="3331" width="22.625" style="12" customWidth="1"/>
    <col min="3332" max="3341" width="12.625" style="12" customWidth="1"/>
    <col min="3342" max="3586" width="9" style="12"/>
    <col min="3587" max="3587" width="22.625" style="12" customWidth="1"/>
    <col min="3588" max="3597" width="12.625" style="12" customWidth="1"/>
    <col min="3598" max="3842" width="9" style="12"/>
    <col min="3843" max="3843" width="22.625" style="12" customWidth="1"/>
    <col min="3844" max="3853" width="12.625" style="12" customWidth="1"/>
    <col min="3854" max="4098" width="9" style="12"/>
    <col min="4099" max="4099" width="22.625" style="12" customWidth="1"/>
    <col min="4100" max="4109" width="12.625" style="12" customWidth="1"/>
    <col min="4110" max="4354" width="9" style="12"/>
    <col min="4355" max="4355" width="22.625" style="12" customWidth="1"/>
    <col min="4356" max="4365" width="12.625" style="12" customWidth="1"/>
    <col min="4366" max="4610" width="9" style="12"/>
    <col min="4611" max="4611" width="22.625" style="12" customWidth="1"/>
    <col min="4612" max="4621" width="12.625" style="12" customWidth="1"/>
    <col min="4622" max="4866" width="9" style="12"/>
    <col min="4867" max="4867" width="22.625" style="12" customWidth="1"/>
    <col min="4868" max="4877" width="12.625" style="12" customWidth="1"/>
    <col min="4878" max="5122" width="9" style="12"/>
    <col min="5123" max="5123" width="22.625" style="12" customWidth="1"/>
    <col min="5124" max="5133" width="12.625" style="12" customWidth="1"/>
    <col min="5134" max="5378" width="9" style="12"/>
    <col min="5379" max="5379" width="22.625" style="12" customWidth="1"/>
    <col min="5380" max="5389" width="12.625" style="12" customWidth="1"/>
    <col min="5390" max="5634" width="9" style="12"/>
    <col min="5635" max="5635" width="22.625" style="12" customWidth="1"/>
    <col min="5636" max="5645" width="12.625" style="12" customWidth="1"/>
    <col min="5646" max="5890" width="9" style="12"/>
    <col min="5891" max="5891" width="22.625" style="12" customWidth="1"/>
    <col min="5892" max="5901" width="12.625" style="12" customWidth="1"/>
    <col min="5902" max="6146" width="9" style="12"/>
    <col min="6147" max="6147" width="22.625" style="12" customWidth="1"/>
    <col min="6148" max="6157" width="12.625" style="12" customWidth="1"/>
    <col min="6158" max="6402" width="9" style="12"/>
    <col min="6403" max="6403" width="22.625" style="12" customWidth="1"/>
    <col min="6404" max="6413" width="12.625" style="12" customWidth="1"/>
    <col min="6414" max="6658" width="9" style="12"/>
    <col min="6659" max="6659" width="22.625" style="12" customWidth="1"/>
    <col min="6660" max="6669" width="12.625" style="12" customWidth="1"/>
    <col min="6670" max="6914" width="9" style="12"/>
    <col min="6915" max="6915" width="22.625" style="12" customWidth="1"/>
    <col min="6916" max="6925" width="12.625" style="12" customWidth="1"/>
    <col min="6926" max="7170" width="9" style="12"/>
    <col min="7171" max="7171" width="22.625" style="12" customWidth="1"/>
    <col min="7172" max="7181" width="12.625" style="12" customWidth="1"/>
    <col min="7182" max="7426" width="9" style="12"/>
    <col min="7427" max="7427" width="22.625" style="12" customWidth="1"/>
    <col min="7428" max="7437" width="12.625" style="12" customWidth="1"/>
    <col min="7438" max="7682" width="9" style="12"/>
    <col min="7683" max="7683" width="22.625" style="12" customWidth="1"/>
    <col min="7684" max="7693" width="12.625" style="12" customWidth="1"/>
    <col min="7694" max="7938" width="9" style="12"/>
    <col min="7939" max="7939" width="22.625" style="12" customWidth="1"/>
    <col min="7940" max="7949" width="12.625" style="12" customWidth="1"/>
    <col min="7950" max="8194" width="9" style="12"/>
    <col min="8195" max="8195" width="22.625" style="12" customWidth="1"/>
    <col min="8196" max="8205" width="12.625" style="12" customWidth="1"/>
    <col min="8206" max="8450" width="9" style="12"/>
    <col min="8451" max="8451" width="22.625" style="12" customWidth="1"/>
    <col min="8452" max="8461" width="12.625" style="12" customWidth="1"/>
    <col min="8462" max="8706" width="9" style="12"/>
    <col min="8707" max="8707" width="22.625" style="12" customWidth="1"/>
    <col min="8708" max="8717" width="12.625" style="12" customWidth="1"/>
    <col min="8718" max="8962" width="9" style="12"/>
    <col min="8963" max="8963" width="22.625" style="12" customWidth="1"/>
    <col min="8964" max="8973" width="12.625" style="12" customWidth="1"/>
    <col min="8974" max="9218" width="9" style="12"/>
    <col min="9219" max="9219" width="22.625" style="12" customWidth="1"/>
    <col min="9220" max="9229" width="12.625" style="12" customWidth="1"/>
    <col min="9230" max="9474" width="9" style="12"/>
    <col min="9475" max="9475" width="22.625" style="12" customWidth="1"/>
    <col min="9476" max="9485" width="12.625" style="12" customWidth="1"/>
    <col min="9486" max="9730" width="9" style="12"/>
    <col min="9731" max="9731" width="22.625" style="12" customWidth="1"/>
    <col min="9732" max="9741" width="12.625" style="12" customWidth="1"/>
    <col min="9742" max="9986" width="9" style="12"/>
    <col min="9987" max="9987" width="22.625" style="12" customWidth="1"/>
    <col min="9988" max="9997" width="12.625" style="12" customWidth="1"/>
    <col min="9998" max="10242" width="9" style="12"/>
    <col min="10243" max="10243" width="22.625" style="12" customWidth="1"/>
    <col min="10244" max="10253" width="12.625" style="12" customWidth="1"/>
    <col min="10254" max="10498" width="9" style="12"/>
    <col min="10499" max="10499" width="22.625" style="12" customWidth="1"/>
    <col min="10500" max="10509" width="12.625" style="12" customWidth="1"/>
    <col min="10510" max="10754" width="9" style="12"/>
    <col min="10755" max="10755" width="22.625" style="12" customWidth="1"/>
    <col min="10756" max="10765" width="12.625" style="12" customWidth="1"/>
    <col min="10766" max="11010" width="9" style="12"/>
    <col min="11011" max="11011" width="22.625" style="12" customWidth="1"/>
    <col min="11012" max="11021" width="12.625" style="12" customWidth="1"/>
    <col min="11022" max="11266" width="9" style="12"/>
    <col min="11267" max="11267" width="22.625" style="12" customWidth="1"/>
    <col min="11268" max="11277" width="12.625" style="12" customWidth="1"/>
    <col min="11278" max="11522" width="9" style="12"/>
    <col min="11523" max="11523" width="22.625" style="12" customWidth="1"/>
    <col min="11524" max="11533" width="12.625" style="12" customWidth="1"/>
    <col min="11534" max="11778" width="9" style="12"/>
    <col min="11779" max="11779" width="22.625" style="12" customWidth="1"/>
    <col min="11780" max="11789" width="12.625" style="12" customWidth="1"/>
    <col min="11790" max="12034" width="9" style="12"/>
    <col min="12035" max="12035" width="22.625" style="12" customWidth="1"/>
    <col min="12036" max="12045" width="12.625" style="12" customWidth="1"/>
    <col min="12046" max="12290" width="9" style="12"/>
    <col min="12291" max="12291" width="22.625" style="12" customWidth="1"/>
    <col min="12292" max="12301" width="12.625" style="12" customWidth="1"/>
    <col min="12302" max="12546" width="9" style="12"/>
    <col min="12547" max="12547" width="22.625" style="12" customWidth="1"/>
    <col min="12548" max="12557" width="12.625" style="12" customWidth="1"/>
    <col min="12558" max="12802" width="9" style="12"/>
    <col min="12803" max="12803" width="22.625" style="12" customWidth="1"/>
    <col min="12804" max="12813" width="12.625" style="12" customWidth="1"/>
    <col min="12814" max="13058" width="9" style="12"/>
    <col min="13059" max="13059" width="22.625" style="12" customWidth="1"/>
    <col min="13060" max="13069" width="12.625" style="12" customWidth="1"/>
    <col min="13070" max="13314" width="9" style="12"/>
    <col min="13315" max="13315" width="22.625" style="12" customWidth="1"/>
    <col min="13316" max="13325" width="12.625" style="12" customWidth="1"/>
    <col min="13326" max="13570" width="9" style="12"/>
    <col min="13571" max="13571" width="22.625" style="12" customWidth="1"/>
    <col min="13572" max="13581" width="12.625" style="12" customWidth="1"/>
    <col min="13582" max="13826" width="9" style="12"/>
    <col min="13827" max="13827" width="22.625" style="12" customWidth="1"/>
    <col min="13828" max="13837" width="12.625" style="12" customWidth="1"/>
    <col min="13838" max="14082" width="9" style="12"/>
    <col min="14083" max="14083" width="22.625" style="12" customWidth="1"/>
    <col min="14084" max="14093" width="12.625" style="12" customWidth="1"/>
    <col min="14094" max="14338" width="9" style="12"/>
    <col min="14339" max="14339" width="22.625" style="12" customWidth="1"/>
    <col min="14340" max="14349" width="12.625" style="12" customWidth="1"/>
    <col min="14350" max="14594" width="9" style="12"/>
    <col min="14595" max="14595" width="22.625" style="12" customWidth="1"/>
    <col min="14596" max="14605" width="12.625" style="12" customWidth="1"/>
    <col min="14606" max="14850" width="9" style="12"/>
    <col min="14851" max="14851" width="22.625" style="12" customWidth="1"/>
    <col min="14852" max="14861" width="12.625" style="12" customWidth="1"/>
    <col min="14862" max="15106" width="9" style="12"/>
    <col min="15107" max="15107" width="22.625" style="12" customWidth="1"/>
    <col min="15108" max="15117" width="12.625" style="12" customWidth="1"/>
    <col min="15118" max="15362" width="9" style="12"/>
    <col min="15363" max="15363" width="22.625" style="12" customWidth="1"/>
    <col min="15364" max="15373" width="12.625" style="12" customWidth="1"/>
    <col min="15374" max="15618" width="9" style="12"/>
    <col min="15619" max="15619" width="22.625" style="12" customWidth="1"/>
    <col min="15620" max="15629" width="12.625" style="12" customWidth="1"/>
    <col min="15630" max="15874" width="9" style="12"/>
    <col min="15875" max="15875" width="22.625" style="12" customWidth="1"/>
    <col min="15876" max="15885" width="12.625" style="12" customWidth="1"/>
    <col min="15886" max="16130" width="9" style="12"/>
    <col min="16131" max="16131" width="22.625" style="12" customWidth="1"/>
    <col min="16132" max="16141" width="12.625" style="12" customWidth="1"/>
    <col min="16142" max="16384" width="9" style="12"/>
  </cols>
  <sheetData>
    <row r="1" spans="1:13" ht="24" customHeight="1">
      <c r="A1" s="11" t="s">
        <v>47</v>
      </c>
      <c r="C1" s="11"/>
    </row>
    <row r="2" spans="1:13" ht="21">
      <c r="B2" s="23"/>
      <c r="C2" s="143" t="s">
        <v>124</v>
      </c>
      <c r="D2" s="143"/>
      <c r="E2" s="143"/>
      <c r="F2" s="143"/>
      <c r="G2" s="143"/>
      <c r="H2" s="143"/>
      <c r="I2" s="143"/>
      <c r="J2" s="143"/>
      <c r="K2" s="23"/>
      <c r="L2" s="62"/>
      <c r="M2" s="23"/>
    </row>
    <row r="3" spans="1:13" ht="14.25">
      <c r="B3" s="13"/>
      <c r="C3" s="13"/>
      <c r="D3" s="13"/>
      <c r="E3" s="13"/>
      <c r="F3" s="13"/>
      <c r="G3" s="13"/>
      <c r="H3" s="13"/>
      <c r="I3" s="13"/>
      <c r="J3" s="13"/>
      <c r="L3" s="63"/>
    </row>
    <row r="4" spans="1:13" ht="22.5" customHeight="1">
      <c r="B4" s="13"/>
      <c r="C4" s="13"/>
      <c r="D4" s="13"/>
      <c r="E4" s="13"/>
      <c r="F4" s="13"/>
      <c r="G4" s="13"/>
      <c r="H4" s="14" t="s">
        <v>11</v>
      </c>
      <c r="I4" s="14"/>
      <c r="J4" s="216">
        <f>'(別紙2-2)明細書'!I3</f>
        <v>0</v>
      </c>
      <c r="K4" s="216"/>
      <c r="L4" s="64"/>
    </row>
    <row r="5" spans="1:13" ht="22.5" customHeight="1">
      <c r="B5" s="13"/>
      <c r="C5" s="13"/>
      <c r="D5" s="13"/>
      <c r="E5" s="13"/>
      <c r="F5" s="13"/>
      <c r="G5" s="13"/>
      <c r="H5" s="14" t="s">
        <v>12</v>
      </c>
      <c r="I5" s="14"/>
      <c r="J5" s="217"/>
      <c r="K5" s="217"/>
      <c r="L5" s="65" t="s">
        <v>57</v>
      </c>
    </row>
    <row r="6" spans="1:13" ht="22.5" customHeight="1">
      <c r="B6" s="13"/>
      <c r="C6" s="13"/>
      <c r="D6" s="13"/>
      <c r="E6" s="13"/>
      <c r="F6" s="13"/>
      <c r="G6" s="13"/>
      <c r="H6" s="14" t="s">
        <v>13</v>
      </c>
      <c r="I6" s="14"/>
      <c r="J6" s="217"/>
      <c r="K6" s="217"/>
      <c r="L6" s="65" t="s">
        <v>57</v>
      </c>
    </row>
    <row r="7" spans="1:13" ht="22.5" customHeight="1">
      <c r="B7" s="13"/>
      <c r="C7" s="13"/>
      <c r="D7" s="13"/>
      <c r="E7" s="13"/>
      <c r="F7" s="13"/>
      <c r="G7" s="13"/>
      <c r="H7" s="14" t="s">
        <v>14</v>
      </c>
      <c r="I7" s="14"/>
      <c r="J7" s="218"/>
      <c r="K7" s="217"/>
      <c r="L7" s="65" t="s">
        <v>57</v>
      </c>
    </row>
    <row r="8" spans="1:13" ht="22.5" customHeight="1">
      <c r="B8" s="13"/>
      <c r="C8" s="13"/>
      <c r="D8" s="13"/>
      <c r="E8" s="13"/>
      <c r="F8" s="13"/>
      <c r="G8" s="13"/>
      <c r="H8" s="13"/>
      <c r="I8" s="13"/>
      <c r="J8" s="14"/>
      <c r="K8" s="14"/>
      <c r="L8" s="66"/>
      <c r="M8" s="15"/>
    </row>
    <row r="9" spans="1:13" ht="23.25" customHeight="1" thickBot="1">
      <c r="G9" s="16"/>
      <c r="H9" s="11"/>
      <c r="I9" s="11"/>
      <c r="J9" s="153" t="s">
        <v>32</v>
      </c>
      <c r="K9" s="153"/>
      <c r="L9" s="63"/>
    </row>
    <row r="10" spans="1:13" ht="62.25" customHeight="1">
      <c r="B10" s="144" t="s">
        <v>15</v>
      </c>
      <c r="C10" s="145"/>
      <c r="D10" s="31" t="s">
        <v>16</v>
      </c>
      <c r="E10" s="30" t="s">
        <v>17</v>
      </c>
      <c r="F10" s="30" t="s">
        <v>18</v>
      </c>
      <c r="G10" s="30" t="s">
        <v>44</v>
      </c>
      <c r="H10" s="31" t="s">
        <v>19</v>
      </c>
      <c r="I10" s="31" t="s">
        <v>20</v>
      </c>
      <c r="J10" s="30" t="s">
        <v>45</v>
      </c>
      <c r="K10" s="59" t="s">
        <v>153</v>
      </c>
      <c r="L10" s="63"/>
    </row>
    <row r="11" spans="1:13" ht="24" customHeight="1">
      <c r="B11" s="146"/>
      <c r="C11" s="147"/>
      <c r="D11" s="17" t="s">
        <v>21</v>
      </c>
      <c r="E11" s="17" t="s">
        <v>22</v>
      </c>
      <c r="F11" s="17" t="s">
        <v>23</v>
      </c>
      <c r="G11" s="17" t="s">
        <v>24</v>
      </c>
      <c r="H11" s="17" t="s">
        <v>25</v>
      </c>
      <c r="I11" s="17" t="s">
        <v>26</v>
      </c>
      <c r="J11" s="17" t="s">
        <v>27</v>
      </c>
      <c r="K11" s="60" t="s">
        <v>28</v>
      </c>
      <c r="L11" s="63"/>
    </row>
    <row r="12" spans="1:13" ht="62.25" customHeight="1" thickBot="1">
      <c r="B12" s="148">
        <f>'(別紙2-2)明細書'!I3</f>
        <v>0</v>
      </c>
      <c r="C12" s="149"/>
      <c r="D12" s="32">
        <f>'(別紙2-2)明細書'!I12</f>
        <v>0</v>
      </c>
      <c r="E12" s="219"/>
      <c r="F12" s="33">
        <f>D12-E12</f>
        <v>0</v>
      </c>
      <c r="G12" s="32">
        <f>'(別紙2-2)明細書'!I12</f>
        <v>0</v>
      </c>
      <c r="H12" s="32">
        <f>'(別紙2-2)明細書'!E12</f>
        <v>0</v>
      </c>
      <c r="I12" s="33">
        <f>'(別紙2-2)明細書'!J12</f>
        <v>0</v>
      </c>
      <c r="J12" s="33">
        <f>ROUNDDOWN(I12,-3)</f>
        <v>0</v>
      </c>
      <c r="K12" s="61">
        <f>J12</f>
        <v>0</v>
      </c>
      <c r="L12" s="67" t="s">
        <v>57</v>
      </c>
    </row>
    <row r="13" spans="1:13" ht="28.5" customHeight="1">
      <c r="L13" s="63"/>
    </row>
    <row r="14" spans="1:13" ht="28.5" customHeight="1">
      <c r="B14" s="11" t="s">
        <v>29</v>
      </c>
      <c r="L14" s="63"/>
    </row>
    <row r="15" spans="1:13" ht="28.5" customHeight="1">
      <c r="B15" s="11" t="s">
        <v>49</v>
      </c>
      <c r="L15" s="63"/>
    </row>
    <row r="16" spans="1:13" ht="28.5" customHeight="1">
      <c r="B16" s="11" t="s">
        <v>50</v>
      </c>
      <c r="L16" s="63"/>
    </row>
    <row r="17" spans="2:2" ht="28.5" customHeight="1">
      <c r="B17" s="11" t="s">
        <v>30</v>
      </c>
    </row>
  </sheetData>
  <sheetProtection password="F741" sheet="1" objects="1" scenarios="1" formatCells="0" selectLockedCells="1"/>
  <mergeCells count="8">
    <mergeCell ref="C2:J2"/>
    <mergeCell ref="B10:C11"/>
    <mergeCell ref="B12:C12"/>
    <mergeCell ref="J4:K4"/>
    <mergeCell ref="J5:K5"/>
    <mergeCell ref="J6:K6"/>
    <mergeCell ref="J7:K7"/>
    <mergeCell ref="J9:K9"/>
  </mergeCells>
  <phoneticPr fontId="1"/>
  <pageMargins left="0.7" right="0.7" top="0.75" bottom="0.75" header="0.3" footer="0.3"/>
  <pageSetup paperSize="9" scale="81"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25"/>
  <sheetViews>
    <sheetView view="pageBreakPreview" zoomScale="60" zoomScaleNormal="85" workbookViewId="0">
      <selection activeCell="C19" sqref="C19:D19"/>
    </sheetView>
  </sheetViews>
  <sheetFormatPr defaultRowHeight="33" customHeight="1"/>
  <cols>
    <col min="1" max="4" width="22.25" style="70" customWidth="1"/>
    <col min="5" max="256" width="9" style="70"/>
    <col min="257" max="260" width="22.25" style="70" customWidth="1"/>
    <col min="261" max="512" width="9" style="70"/>
    <col min="513" max="516" width="22.25" style="70" customWidth="1"/>
    <col min="517" max="768" width="9" style="70"/>
    <col min="769" max="772" width="22.25" style="70" customWidth="1"/>
    <col min="773" max="1024" width="9" style="70"/>
    <col min="1025" max="1028" width="22.25" style="70" customWidth="1"/>
    <col min="1029" max="1280" width="9" style="70"/>
    <col min="1281" max="1284" width="22.25" style="70" customWidth="1"/>
    <col min="1285" max="1536" width="9" style="70"/>
    <col min="1537" max="1540" width="22.25" style="70" customWidth="1"/>
    <col min="1541" max="1792" width="9" style="70"/>
    <col min="1793" max="1796" width="22.25" style="70" customWidth="1"/>
    <col min="1797" max="2048" width="9" style="70"/>
    <col min="2049" max="2052" width="22.25" style="70" customWidth="1"/>
    <col min="2053" max="2304" width="9" style="70"/>
    <col min="2305" max="2308" width="22.25" style="70" customWidth="1"/>
    <col min="2309" max="2560" width="9" style="70"/>
    <col min="2561" max="2564" width="22.25" style="70" customWidth="1"/>
    <col min="2565" max="2816" width="9" style="70"/>
    <col min="2817" max="2820" width="22.25" style="70" customWidth="1"/>
    <col min="2821" max="3072" width="9" style="70"/>
    <col min="3073" max="3076" width="22.25" style="70" customWidth="1"/>
    <col min="3077" max="3328" width="9" style="70"/>
    <col min="3329" max="3332" width="22.25" style="70" customWidth="1"/>
    <col min="3333" max="3584" width="9" style="70"/>
    <col min="3585" max="3588" width="22.25" style="70" customWidth="1"/>
    <col min="3589" max="3840" width="9" style="70"/>
    <col min="3841" max="3844" width="22.25" style="70" customWidth="1"/>
    <col min="3845" max="4096" width="9" style="70"/>
    <col min="4097" max="4100" width="22.25" style="70" customWidth="1"/>
    <col min="4101" max="4352" width="9" style="70"/>
    <col min="4353" max="4356" width="22.25" style="70" customWidth="1"/>
    <col min="4357" max="4608" width="9" style="70"/>
    <col min="4609" max="4612" width="22.25" style="70" customWidth="1"/>
    <col min="4613" max="4864" width="9" style="70"/>
    <col min="4865" max="4868" width="22.25" style="70" customWidth="1"/>
    <col min="4869" max="5120" width="9" style="70"/>
    <col min="5121" max="5124" width="22.25" style="70" customWidth="1"/>
    <col min="5125" max="5376" width="9" style="70"/>
    <col min="5377" max="5380" width="22.25" style="70" customWidth="1"/>
    <col min="5381" max="5632" width="9" style="70"/>
    <col min="5633" max="5636" width="22.25" style="70" customWidth="1"/>
    <col min="5637" max="5888" width="9" style="70"/>
    <col min="5889" max="5892" width="22.25" style="70" customWidth="1"/>
    <col min="5893" max="6144" width="9" style="70"/>
    <col min="6145" max="6148" width="22.25" style="70" customWidth="1"/>
    <col min="6149" max="6400" width="9" style="70"/>
    <col min="6401" max="6404" width="22.25" style="70" customWidth="1"/>
    <col min="6405" max="6656" width="9" style="70"/>
    <col min="6657" max="6660" width="22.25" style="70" customWidth="1"/>
    <col min="6661" max="6912" width="9" style="70"/>
    <col min="6913" max="6916" width="22.25" style="70" customWidth="1"/>
    <col min="6917" max="7168" width="9" style="70"/>
    <col min="7169" max="7172" width="22.25" style="70" customWidth="1"/>
    <col min="7173" max="7424" width="9" style="70"/>
    <col min="7425" max="7428" width="22.25" style="70" customWidth="1"/>
    <col min="7429" max="7680" width="9" style="70"/>
    <col min="7681" max="7684" width="22.25" style="70" customWidth="1"/>
    <col min="7685" max="7936" width="9" style="70"/>
    <col min="7937" max="7940" width="22.25" style="70" customWidth="1"/>
    <col min="7941" max="8192" width="9" style="70"/>
    <col min="8193" max="8196" width="22.25" style="70" customWidth="1"/>
    <col min="8197" max="8448" width="9" style="70"/>
    <col min="8449" max="8452" width="22.25" style="70" customWidth="1"/>
    <col min="8453" max="8704" width="9" style="70"/>
    <col min="8705" max="8708" width="22.25" style="70" customWidth="1"/>
    <col min="8709" max="8960" width="9" style="70"/>
    <col min="8961" max="8964" width="22.25" style="70" customWidth="1"/>
    <col min="8965" max="9216" width="9" style="70"/>
    <col min="9217" max="9220" width="22.25" style="70" customWidth="1"/>
    <col min="9221" max="9472" width="9" style="70"/>
    <col min="9473" max="9476" width="22.25" style="70" customWidth="1"/>
    <col min="9477" max="9728" width="9" style="70"/>
    <col min="9729" max="9732" width="22.25" style="70" customWidth="1"/>
    <col min="9733" max="9984" width="9" style="70"/>
    <col min="9985" max="9988" width="22.25" style="70" customWidth="1"/>
    <col min="9989" max="10240" width="9" style="70"/>
    <col min="10241" max="10244" width="22.25" style="70" customWidth="1"/>
    <col min="10245" max="10496" width="9" style="70"/>
    <col min="10497" max="10500" width="22.25" style="70" customWidth="1"/>
    <col min="10501" max="10752" width="9" style="70"/>
    <col min="10753" max="10756" width="22.25" style="70" customWidth="1"/>
    <col min="10757" max="11008" width="9" style="70"/>
    <col min="11009" max="11012" width="22.25" style="70" customWidth="1"/>
    <col min="11013" max="11264" width="9" style="70"/>
    <col min="11265" max="11268" width="22.25" style="70" customWidth="1"/>
    <col min="11269" max="11520" width="9" style="70"/>
    <col min="11521" max="11524" width="22.25" style="70" customWidth="1"/>
    <col min="11525" max="11776" width="9" style="70"/>
    <col min="11777" max="11780" width="22.25" style="70" customWidth="1"/>
    <col min="11781" max="12032" width="9" style="70"/>
    <col min="12033" max="12036" width="22.25" style="70" customWidth="1"/>
    <col min="12037" max="12288" width="9" style="70"/>
    <col min="12289" max="12292" width="22.25" style="70" customWidth="1"/>
    <col min="12293" max="12544" width="9" style="70"/>
    <col min="12545" max="12548" width="22.25" style="70" customWidth="1"/>
    <col min="12549" max="12800" width="9" style="70"/>
    <col min="12801" max="12804" width="22.25" style="70" customWidth="1"/>
    <col min="12805" max="13056" width="9" style="70"/>
    <col min="13057" max="13060" width="22.25" style="70" customWidth="1"/>
    <col min="13061" max="13312" width="9" style="70"/>
    <col min="13313" max="13316" width="22.25" style="70" customWidth="1"/>
    <col min="13317" max="13568" width="9" style="70"/>
    <col min="13569" max="13572" width="22.25" style="70" customWidth="1"/>
    <col min="13573" max="13824" width="9" style="70"/>
    <col min="13825" max="13828" width="22.25" style="70" customWidth="1"/>
    <col min="13829" max="14080" width="9" style="70"/>
    <col min="14081" max="14084" width="22.25" style="70" customWidth="1"/>
    <col min="14085" max="14336" width="9" style="70"/>
    <col min="14337" max="14340" width="22.25" style="70" customWidth="1"/>
    <col min="14341" max="14592" width="9" style="70"/>
    <col min="14593" max="14596" width="22.25" style="70" customWidth="1"/>
    <col min="14597" max="14848" width="9" style="70"/>
    <col min="14849" max="14852" width="22.25" style="70" customWidth="1"/>
    <col min="14853" max="15104" width="9" style="70"/>
    <col min="15105" max="15108" width="22.25" style="70" customWidth="1"/>
    <col min="15109" max="15360" width="9" style="70"/>
    <col min="15361" max="15364" width="22.25" style="70" customWidth="1"/>
    <col min="15365" max="15616" width="9" style="70"/>
    <col min="15617" max="15620" width="22.25" style="70" customWidth="1"/>
    <col min="15621" max="15872" width="9" style="70"/>
    <col min="15873" max="15876" width="22.25" style="70" customWidth="1"/>
    <col min="15877" max="16128" width="9" style="70"/>
    <col min="16129" max="16132" width="22.25" style="70" customWidth="1"/>
    <col min="16133" max="16384" width="9" style="70"/>
  </cols>
  <sheetData>
    <row r="1" spans="1:4" ht="33" customHeight="1">
      <c r="A1" s="186" t="s">
        <v>90</v>
      </c>
      <c r="B1" s="186"/>
      <c r="C1" s="186"/>
      <c r="D1" s="186"/>
    </row>
    <row r="2" spans="1:4" s="71" customFormat="1" ht="33" customHeight="1">
      <c r="A2" s="186"/>
      <c r="B2" s="186"/>
      <c r="C2" s="186"/>
      <c r="D2" s="186"/>
    </row>
    <row r="3" spans="1:4" s="71" customFormat="1" ht="33" customHeight="1">
      <c r="D3" s="72" t="s">
        <v>61</v>
      </c>
    </row>
    <row r="4" spans="1:4" s="71" customFormat="1" ht="33" customHeight="1">
      <c r="A4" s="187" t="s">
        <v>62</v>
      </c>
      <c r="B4" s="187"/>
      <c r="C4" s="187" t="s">
        <v>63</v>
      </c>
      <c r="D4" s="187"/>
    </row>
    <row r="5" spans="1:4" s="71" customFormat="1" ht="33" customHeight="1">
      <c r="A5" s="73"/>
      <c r="B5" s="74"/>
      <c r="C5" s="75"/>
      <c r="D5" s="74"/>
    </row>
    <row r="6" spans="1:4" s="71" customFormat="1" ht="33" customHeight="1">
      <c r="A6" s="76"/>
      <c r="B6" s="74"/>
      <c r="C6" s="77"/>
      <c r="D6" s="74"/>
    </row>
    <row r="7" spans="1:4" s="71" customFormat="1" ht="33" customHeight="1">
      <c r="A7" s="76" t="s">
        <v>64</v>
      </c>
      <c r="B7" s="78">
        <f>'(別紙2-2)明細書'!J12</f>
        <v>0</v>
      </c>
      <c r="C7" s="77" t="s">
        <v>65</v>
      </c>
      <c r="D7" s="78">
        <f>'(別紙2-2)明細書'!I12</f>
        <v>0</v>
      </c>
    </row>
    <row r="8" spans="1:4" s="71" customFormat="1" ht="33" customHeight="1">
      <c r="A8" s="76"/>
      <c r="B8" s="74"/>
      <c r="C8" s="77"/>
      <c r="D8" s="74"/>
    </row>
    <row r="9" spans="1:4" s="71" customFormat="1" ht="33" customHeight="1">
      <c r="A9" s="76" t="s">
        <v>66</v>
      </c>
      <c r="B9" s="78">
        <f>D7-B7</f>
        <v>0</v>
      </c>
      <c r="C9" s="77"/>
      <c r="D9" s="74"/>
    </row>
    <row r="10" spans="1:4" s="71" customFormat="1" ht="33" customHeight="1">
      <c r="A10" s="76"/>
      <c r="B10" s="74"/>
      <c r="C10" s="77"/>
      <c r="D10" s="74"/>
    </row>
    <row r="11" spans="1:4" s="71" customFormat="1" ht="33" customHeight="1">
      <c r="A11" s="76"/>
      <c r="B11" s="74"/>
      <c r="C11" s="77"/>
      <c r="D11" s="74"/>
    </row>
    <row r="12" spans="1:4" s="71" customFormat="1" ht="33" customHeight="1">
      <c r="A12" s="76"/>
      <c r="B12" s="74"/>
      <c r="C12" s="77"/>
      <c r="D12" s="74"/>
    </row>
    <row r="13" spans="1:4" s="71" customFormat="1" ht="33" customHeight="1">
      <c r="A13" s="76"/>
      <c r="B13" s="74"/>
      <c r="C13" s="77"/>
      <c r="D13" s="74"/>
    </row>
    <row r="14" spans="1:4" s="71" customFormat="1" ht="33" customHeight="1">
      <c r="A14" s="79"/>
      <c r="B14" s="80"/>
      <c r="C14" s="81"/>
      <c r="D14" s="80"/>
    </row>
    <row r="15" spans="1:4" s="71" customFormat="1" ht="33" customHeight="1">
      <c r="A15" s="82" t="s">
        <v>67</v>
      </c>
      <c r="B15" s="80">
        <f>SUM(B5:B14)</f>
        <v>0</v>
      </c>
      <c r="C15" s="83" t="s">
        <v>67</v>
      </c>
      <c r="D15" s="80">
        <f>SUM(D5:D14)</f>
        <v>0</v>
      </c>
    </row>
    <row r="16" spans="1:4" s="71" customFormat="1" ht="33" customHeight="1"/>
    <row r="17" spans="1:5" s="71" customFormat="1" ht="33" customHeight="1">
      <c r="A17" s="84" t="s">
        <v>68</v>
      </c>
      <c r="B17" s="84"/>
      <c r="C17" s="84"/>
    </row>
    <row r="18" spans="1:5" s="71" customFormat="1" ht="33" customHeight="1">
      <c r="B18" s="221" t="s">
        <v>154</v>
      </c>
      <c r="C18" s="84"/>
      <c r="E18" s="111"/>
    </row>
    <row r="19" spans="1:5" s="71" customFormat="1" ht="33" customHeight="1">
      <c r="A19" s="84"/>
      <c r="B19" s="86" t="s">
        <v>149</v>
      </c>
      <c r="C19" s="222"/>
      <c r="D19" s="222"/>
      <c r="E19" s="111" t="s">
        <v>57</v>
      </c>
    </row>
    <row r="20" spans="1:5" s="71" customFormat="1" ht="33" customHeight="1">
      <c r="A20" s="84"/>
      <c r="B20" s="86" t="s">
        <v>72</v>
      </c>
      <c r="C20" s="222"/>
      <c r="D20" s="222"/>
      <c r="E20" s="111" t="s">
        <v>57</v>
      </c>
    </row>
    <row r="21" spans="1:5" s="71" customFormat="1" ht="33" customHeight="1">
      <c r="A21" s="84"/>
      <c r="B21" s="87" t="s">
        <v>69</v>
      </c>
      <c r="C21" s="222"/>
      <c r="D21" s="222"/>
      <c r="E21" s="111" t="s">
        <v>57</v>
      </c>
    </row>
    <row r="22" spans="1:5" s="71" customFormat="1" ht="33" customHeight="1">
      <c r="A22" s="84"/>
      <c r="B22" s="87" t="s">
        <v>70</v>
      </c>
      <c r="C22" s="222"/>
      <c r="D22" s="222"/>
      <c r="E22" s="111" t="s">
        <v>57</v>
      </c>
    </row>
    <row r="23" spans="1:5" s="71" customFormat="1" ht="33" customHeight="1"/>
    <row r="24" spans="1:5" s="71" customFormat="1" ht="33" customHeight="1"/>
    <row r="25" spans="1:5" s="71" customFormat="1" ht="33" customHeight="1"/>
  </sheetData>
  <sheetProtection password="F741" sheet="1" objects="1" scenarios="1" formatCells="0" selectLockedCells="1"/>
  <mergeCells count="7">
    <mergeCell ref="C22:D22"/>
    <mergeCell ref="A1:D2"/>
    <mergeCell ref="A4:B4"/>
    <mergeCell ref="C4:D4"/>
    <mergeCell ref="C20:D20"/>
    <mergeCell ref="C21:D21"/>
    <mergeCell ref="C19:D19"/>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43"/>
  <sheetViews>
    <sheetView view="pageBreakPreview" zoomScale="40" zoomScaleNormal="40" zoomScaleSheetLayoutView="40" workbookViewId="0">
      <selection activeCell="F15" sqref="F15"/>
    </sheetView>
  </sheetViews>
  <sheetFormatPr defaultRowHeight="14.25"/>
  <cols>
    <col min="1" max="1" width="6.75" style="1" customWidth="1"/>
    <col min="2" max="2" width="48.625" style="1" customWidth="1"/>
    <col min="3" max="3" width="34.625" style="1" customWidth="1"/>
    <col min="4" max="4" width="11.375" style="1" customWidth="1"/>
    <col min="5" max="5" width="25.375" style="1" customWidth="1"/>
    <col min="6" max="6" width="27.875" style="1" customWidth="1"/>
    <col min="7" max="7" width="29.5" style="1" customWidth="1"/>
    <col min="8" max="8" width="42.25" style="1" customWidth="1"/>
    <col min="9" max="16384" width="9" style="1"/>
  </cols>
  <sheetData>
    <row r="1" spans="1:8" ht="25.5" customHeight="1">
      <c r="A1" s="120" t="s">
        <v>46</v>
      </c>
      <c r="B1" s="120"/>
    </row>
    <row r="2" spans="1:8" ht="25.5" customHeight="1">
      <c r="A2" s="19"/>
      <c r="B2" s="19"/>
    </row>
    <row r="3" spans="1:8" ht="21">
      <c r="A3" s="8"/>
      <c r="B3" s="121" t="s">
        <v>123</v>
      </c>
      <c r="C3" s="121"/>
      <c r="D3" s="121"/>
      <c r="E3" s="121"/>
      <c r="F3" s="121"/>
      <c r="G3" s="121"/>
      <c r="H3" s="8"/>
    </row>
    <row r="4" spans="1:8" ht="18.75">
      <c r="A4" s="7"/>
      <c r="B4" s="7"/>
      <c r="C4" s="7"/>
      <c r="D4" s="7"/>
      <c r="E4" s="7"/>
      <c r="F4" s="7"/>
      <c r="G4" s="7"/>
      <c r="H4" s="7"/>
    </row>
    <row r="5" spans="1:8" ht="18.75">
      <c r="A5" s="2"/>
      <c r="B5" s="2"/>
      <c r="C5" s="2"/>
      <c r="D5" s="2"/>
      <c r="E5" s="2"/>
      <c r="F5" s="2"/>
      <c r="G5" s="2"/>
      <c r="H5" s="2"/>
    </row>
    <row r="6" spans="1:8" ht="42" customHeight="1">
      <c r="A6" s="2"/>
      <c r="B6" s="46" t="s">
        <v>33</v>
      </c>
      <c r="C6" s="124">
        <f>'(別紙2-2)明細書'!I3</f>
        <v>0</v>
      </c>
      <c r="D6" s="124"/>
      <c r="E6" s="124"/>
      <c r="F6" s="124"/>
      <c r="G6" s="124"/>
      <c r="H6" s="45" t="s">
        <v>56</v>
      </c>
    </row>
    <row r="7" spans="1:8" ht="42" customHeight="1">
      <c r="A7" s="2"/>
      <c r="B7" s="3" t="s">
        <v>55</v>
      </c>
      <c r="C7" s="127">
        <f>'(別紙2-1)総括表'!J5</f>
        <v>0</v>
      </c>
      <c r="D7" s="128"/>
      <c r="E7" s="128"/>
      <c r="F7" s="128"/>
      <c r="G7" s="129"/>
      <c r="H7" s="45" t="s">
        <v>59</v>
      </c>
    </row>
    <row r="8" spans="1:8" ht="27.75" customHeight="1">
      <c r="A8" s="2"/>
      <c r="B8" s="2"/>
      <c r="C8" s="2"/>
      <c r="D8" s="2"/>
      <c r="E8" s="2"/>
      <c r="F8" s="2"/>
      <c r="G8" s="2"/>
      <c r="H8" s="2"/>
    </row>
    <row r="9" spans="1:8" ht="18.75">
      <c r="A9" s="2"/>
      <c r="B9" s="118" t="s">
        <v>40</v>
      </c>
      <c r="C9" s="118"/>
      <c r="D9" s="118"/>
      <c r="E9" s="118"/>
      <c r="F9" s="118"/>
      <c r="G9" s="118"/>
      <c r="H9" s="2"/>
    </row>
    <row r="10" spans="1:8" ht="18.75">
      <c r="A10" s="2"/>
      <c r="B10" s="20"/>
      <c r="C10" s="20"/>
      <c r="D10" s="20"/>
      <c r="E10" s="20"/>
      <c r="F10" s="26"/>
      <c r="G10" s="20"/>
      <c r="H10" s="2"/>
    </row>
    <row r="11" spans="1:8" ht="28.5" customHeight="1">
      <c r="A11" s="2"/>
      <c r="B11" s="20" t="s">
        <v>42</v>
      </c>
      <c r="C11" s="20"/>
      <c r="D11" s="20"/>
      <c r="E11" s="20"/>
      <c r="F11" s="26"/>
      <c r="G11" s="20"/>
      <c r="H11" s="2"/>
    </row>
    <row r="12" spans="1:8" ht="29.25" customHeight="1" thickBot="1">
      <c r="A12" s="2"/>
      <c r="B12" s="20"/>
      <c r="C12" s="20"/>
      <c r="D12" s="20"/>
      <c r="E12" s="20"/>
      <c r="F12" s="26"/>
      <c r="G12" s="9" t="s">
        <v>39</v>
      </c>
      <c r="H12" s="2"/>
    </row>
    <row r="13" spans="1:8" ht="18.75">
      <c r="A13" s="2"/>
      <c r="B13" s="130" t="s">
        <v>36</v>
      </c>
      <c r="C13" s="125" t="s">
        <v>41</v>
      </c>
      <c r="D13" s="125" t="s">
        <v>48</v>
      </c>
      <c r="E13" s="125" t="s">
        <v>37</v>
      </c>
      <c r="F13" s="141" t="s">
        <v>53</v>
      </c>
      <c r="G13" s="132" t="s">
        <v>52</v>
      </c>
      <c r="H13" s="2"/>
    </row>
    <row r="14" spans="1:8" ht="27" customHeight="1">
      <c r="A14" s="2"/>
      <c r="B14" s="131"/>
      <c r="C14" s="126"/>
      <c r="D14" s="126"/>
      <c r="E14" s="126"/>
      <c r="F14" s="142"/>
      <c r="G14" s="133"/>
      <c r="H14" s="2"/>
    </row>
    <row r="15" spans="1:8" ht="51" customHeight="1">
      <c r="A15" s="2"/>
      <c r="B15" s="115" t="s">
        <v>83</v>
      </c>
      <c r="C15" s="28">
        <f>'(別紙2-2)明細書'!F7</f>
        <v>0</v>
      </c>
      <c r="D15" s="28">
        <f>'(別紙2-2)明細書'!C7</f>
        <v>0</v>
      </c>
      <c r="E15" s="29">
        <f>'(別紙2-2)明細書'!I7</f>
        <v>0</v>
      </c>
      <c r="F15" s="223"/>
      <c r="G15" s="224"/>
      <c r="H15" s="45" t="s">
        <v>57</v>
      </c>
    </row>
    <row r="16" spans="1:8" ht="51" customHeight="1">
      <c r="A16" s="2"/>
      <c r="B16" s="115" t="s">
        <v>84</v>
      </c>
      <c r="C16" s="28">
        <f>'(別紙2-2)明細書'!F8</f>
        <v>0</v>
      </c>
      <c r="D16" s="28">
        <f>'(別紙2-2)明細書'!C8</f>
        <v>0</v>
      </c>
      <c r="E16" s="29">
        <f>'(別紙2-2)明細書'!I8</f>
        <v>0</v>
      </c>
      <c r="F16" s="225"/>
      <c r="G16" s="224"/>
      <c r="H16" s="45" t="s">
        <v>57</v>
      </c>
    </row>
    <row r="17" spans="1:8" ht="51" customHeight="1">
      <c r="A17" s="2"/>
      <c r="B17" s="115" t="s">
        <v>85</v>
      </c>
      <c r="C17" s="28">
        <f>'(別紙2-2)明細書'!F9</f>
        <v>0</v>
      </c>
      <c r="D17" s="28">
        <f>'(別紙2-2)明細書'!C9</f>
        <v>0</v>
      </c>
      <c r="E17" s="29">
        <f>'(別紙2-2)明細書'!I9</f>
        <v>0</v>
      </c>
      <c r="F17" s="225"/>
      <c r="G17" s="224"/>
      <c r="H17" s="45" t="s">
        <v>57</v>
      </c>
    </row>
    <row r="18" spans="1:8" ht="51" customHeight="1">
      <c r="A18" s="2"/>
      <c r="B18" s="115" t="s">
        <v>86</v>
      </c>
      <c r="C18" s="28">
        <f>'(別紙2-2)明細書'!F10</f>
        <v>0</v>
      </c>
      <c r="D18" s="28">
        <f>'(別紙2-2)明細書'!C10</f>
        <v>0</v>
      </c>
      <c r="E18" s="29">
        <f>'(別紙2-2)明細書'!I10</f>
        <v>0</v>
      </c>
      <c r="F18" s="225"/>
      <c r="G18" s="224"/>
      <c r="H18" s="45" t="s">
        <v>57</v>
      </c>
    </row>
    <row r="19" spans="1:8" ht="51" customHeight="1" thickBot="1">
      <c r="A19" s="2"/>
      <c r="B19" s="116" t="s">
        <v>117</v>
      </c>
      <c r="C19" s="28">
        <f>'(別紙2-2)明細書'!F11</f>
        <v>0</v>
      </c>
      <c r="D19" s="24">
        <f>'(別紙2-2)明細書'!C11</f>
        <v>0</v>
      </c>
      <c r="E19" s="25">
        <f>'(別紙2-2)明細書'!I11</f>
        <v>0</v>
      </c>
      <c r="F19" s="226"/>
      <c r="G19" s="227"/>
      <c r="H19" s="45" t="s">
        <v>57</v>
      </c>
    </row>
    <row r="20" spans="1:8" ht="27.95" customHeight="1">
      <c r="A20" s="2"/>
      <c r="B20" s="130" t="s">
        <v>38</v>
      </c>
      <c r="C20" s="137"/>
      <c r="D20" s="137"/>
      <c r="E20" s="139">
        <f>SUM(E15:E19)</f>
        <v>0</v>
      </c>
      <c r="F20" s="122"/>
      <c r="G20" s="134"/>
      <c r="H20" s="2"/>
    </row>
    <row r="21" spans="1:8" ht="27.95" customHeight="1" thickBot="1">
      <c r="A21" s="2"/>
      <c r="B21" s="136"/>
      <c r="C21" s="138"/>
      <c r="D21" s="138"/>
      <c r="E21" s="140"/>
      <c r="F21" s="123"/>
      <c r="G21" s="135"/>
      <c r="H21" s="2"/>
    </row>
    <row r="22" spans="1:8" ht="26.25" customHeight="1">
      <c r="A22" s="2"/>
      <c r="B22" s="10"/>
      <c r="C22" s="10"/>
      <c r="D22" s="10"/>
      <c r="E22" s="10"/>
      <c r="F22" s="10"/>
      <c r="G22" s="2"/>
      <c r="H22" s="2"/>
    </row>
    <row r="23" spans="1:8" ht="26.25" customHeight="1">
      <c r="A23" s="2"/>
      <c r="B23" s="10"/>
      <c r="C23" s="10"/>
      <c r="D23" s="10"/>
      <c r="E23" s="10"/>
      <c r="F23" s="10"/>
      <c r="G23" s="2"/>
      <c r="H23" s="2"/>
    </row>
    <row r="24" spans="1:8" ht="24" customHeight="1">
      <c r="A24" s="2"/>
      <c r="B24" s="27" t="s">
        <v>54</v>
      </c>
      <c r="C24" s="27"/>
      <c r="D24" s="27"/>
      <c r="E24" s="27"/>
      <c r="F24" s="27"/>
      <c r="G24" s="2"/>
      <c r="H24" s="2"/>
    </row>
    <row r="25" spans="1:8" ht="19.5" thickBot="1">
      <c r="A25" s="2"/>
      <c r="B25" s="47" t="s">
        <v>91</v>
      </c>
      <c r="C25" s="47"/>
      <c r="D25" s="47"/>
      <c r="E25" s="47"/>
      <c r="F25" s="47"/>
      <c r="G25" s="47"/>
      <c r="H25" s="2"/>
    </row>
    <row r="26" spans="1:8" ht="18.75">
      <c r="A26" s="2"/>
      <c r="B26" s="228"/>
      <c r="C26" s="229"/>
      <c r="D26" s="229"/>
      <c r="E26" s="229"/>
      <c r="F26" s="229"/>
      <c r="G26" s="230"/>
      <c r="H26" s="119" t="s">
        <v>57</v>
      </c>
    </row>
    <row r="27" spans="1:8" ht="18.75">
      <c r="A27" s="2"/>
      <c r="B27" s="231"/>
      <c r="C27" s="232"/>
      <c r="D27" s="232"/>
      <c r="E27" s="232"/>
      <c r="F27" s="232"/>
      <c r="G27" s="233"/>
      <c r="H27" s="119"/>
    </row>
    <row r="28" spans="1:8" ht="18.75">
      <c r="A28" s="2"/>
      <c r="B28" s="231"/>
      <c r="C28" s="232"/>
      <c r="D28" s="232"/>
      <c r="E28" s="232"/>
      <c r="F28" s="232"/>
      <c r="G28" s="233"/>
      <c r="H28" s="119"/>
    </row>
    <row r="29" spans="1:8" ht="18.75">
      <c r="A29" s="2"/>
      <c r="B29" s="231"/>
      <c r="C29" s="232"/>
      <c r="D29" s="232"/>
      <c r="E29" s="232"/>
      <c r="F29" s="232"/>
      <c r="G29" s="233"/>
      <c r="H29" s="119"/>
    </row>
    <row r="30" spans="1:8" ht="18.75">
      <c r="A30" s="2"/>
      <c r="B30" s="231"/>
      <c r="C30" s="232"/>
      <c r="D30" s="232"/>
      <c r="E30" s="232"/>
      <c r="F30" s="232"/>
      <c r="G30" s="233"/>
      <c r="H30" s="119"/>
    </row>
    <row r="31" spans="1:8" ht="18.75">
      <c r="A31" s="2"/>
      <c r="B31" s="231"/>
      <c r="C31" s="232"/>
      <c r="D31" s="232"/>
      <c r="E31" s="232"/>
      <c r="F31" s="232"/>
      <c r="G31" s="233"/>
      <c r="H31" s="119"/>
    </row>
    <row r="32" spans="1:8" ht="18.75">
      <c r="A32" s="2"/>
      <c r="B32" s="231"/>
      <c r="C32" s="232"/>
      <c r="D32" s="232"/>
      <c r="E32" s="232"/>
      <c r="F32" s="232"/>
      <c r="G32" s="233"/>
      <c r="H32" s="119"/>
    </row>
    <row r="33" spans="1:8" ht="18.75">
      <c r="A33" s="2"/>
      <c r="B33" s="231"/>
      <c r="C33" s="232"/>
      <c r="D33" s="232"/>
      <c r="E33" s="232"/>
      <c r="F33" s="232"/>
      <c r="G33" s="233"/>
      <c r="H33" s="119"/>
    </row>
    <row r="34" spans="1:8" ht="18.75">
      <c r="A34" s="2"/>
      <c r="B34" s="231"/>
      <c r="C34" s="232"/>
      <c r="D34" s="232"/>
      <c r="E34" s="232"/>
      <c r="F34" s="232"/>
      <c r="G34" s="233"/>
      <c r="H34" s="119"/>
    </row>
    <row r="35" spans="1:8" ht="18.75">
      <c r="A35" s="2"/>
      <c r="B35" s="231"/>
      <c r="C35" s="232"/>
      <c r="D35" s="232"/>
      <c r="E35" s="232"/>
      <c r="F35" s="232"/>
      <c r="G35" s="233"/>
      <c r="H35" s="119"/>
    </row>
    <row r="36" spans="1:8" ht="19.5" thickBot="1">
      <c r="A36" s="2"/>
      <c r="B36" s="234"/>
      <c r="C36" s="235"/>
      <c r="D36" s="235"/>
      <c r="E36" s="235"/>
      <c r="F36" s="235"/>
      <c r="G36" s="236"/>
      <c r="H36" s="119"/>
    </row>
    <row r="37" spans="1:8" ht="24" customHeight="1">
      <c r="A37" s="2"/>
      <c r="B37" s="2"/>
      <c r="C37" s="2"/>
      <c r="D37" s="2"/>
      <c r="E37" s="2"/>
      <c r="F37" s="2"/>
      <c r="G37" s="2"/>
      <c r="H37" s="2"/>
    </row>
    <row r="38" spans="1:8" ht="26.25" customHeight="1">
      <c r="A38" s="2"/>
      <c r="B38" s="10" t="s">
        <v>43</v>
      </c>
      <c r="C38" s="10"/>
      <c r="D38" s="10"/>
      <c r="E38" s="10"/>
      <c r="F38" s="10"/>
      <c r="G38" s="2"/>
      <c r="H38" s="2"/>
    </row>
    <row r="39" spans="1:8" ht="26.25" customHeight="1">
      <c r="A39" s="2"/>
      <c r="B39" s="10"/>
      <c r="C39" s="10"/>
      <c r="D39" s="10"/>
      <c r="E39" s="10"/>
      <c r="F39" s="10"/>
      <c r="G39" s="2"/>
      <c r="H39" s="2"/>
    </row>
    <row r="40" spans="1:8" ht="26.25" customHeight="1">
      <c r="A40" s="2"/>
      <c r="B40" s="118" t="s">
        <v>120</v>
      </c>
      <c r="C40" s="118"/>
      <c r="D40" s="118"/>
      <c r="E40" s="118"/>
      <c r="F40" s="118"/>
      <c r="G40" s="118"/>
      <c r="H40" s="2"/>
    </row>
    <row r="41" spans="1:8" ht="26.25" customHeight="1">
      <c r="A41" s="2"/>
      <c r="B41" s="118" t="s">
        <v>121</v>
      </c>
      <c r="C41" s="118"/>
      <c r="D41" s="118"/>
      <c r="E41" s="118"/>
      <c r="F41" s="118"/>
      <c r="G41" s="118"/>
      <c r="H41" s="2"/>
    </row>
    <row r="42" spans="1:8" ht="26.25" customHeight="1">
      <c r="A42" s="2"/>
      <c r="B42" s="118" t="s">
        <v>122</v>
      </c>
      <c r="C42" s="118"/>
      <c r="D42" s="118"/>
      <c r="E42" s="118"/>
      <c r="F42" s="118"/>
      <c r="G42" s="118"/>
      <c r="H42" s="2"/>
    </row>
    <row r="43" spans="1:8" ht="26.25" customHeight="1">
      <c r="B43" s="117"/>
      <c r="C43" s="117"/>
      <c r="D43" s="117"/>
      <c r="E43" s="117"/>
      <c r="F43" s="117"/>
      <c r="G43" s="117"/>
    </row>
  </sheetData>
  <sheetProtection password="F741" sheet="1" objects="1" scenarios="1" formatCells="0" selectLockedCells="1"/>
  <mergeCells count="23">
    <mergeCell ref="B20:B21"/>
    <mergeCell ref="C20:C21"/>
    <mergeCell ref="D20:D21"/>
    <mergeCell ref="E20:E21"/>
    <mergeCell ref="F13:F14"/>
    <mergeCell ref="D13:D14"/>
    <mergeCell ref="E13:E14"/>
    <mergeCell ref="B43:G43"/>
    <mergeCell ref="B40:G40"/>
    <mergeCell ref="H26:H36"/>
    <mergeCell ref="A1:B1"/>
    <mergeCell ref="B3:G3"/>
    <mergeCell ref="F20:F21"/>
    <mergeCell ref="C6:G6"/>
    <mergeCell ref="C13:C14"/>
    <mergeCell ref="C7:G7"/>
    <mergeCell ref="B9:G9"/>
    <mergeCell ref="B42:G42"/>
    <mergeCell ref="B13:B14"/>
    <mergeCell ref="G13:G14"/>
    <mergeCell ref="B26:G36"/>
    <mergeCell ref="G20:G21"/>
    <mergeCell ref="B41:G41"/>
  </mergeCells>
  <phoneticPr fontId="1"/>
  <pageMargins left="0.7" right="0.7" top="0.75" bottom="0.75" header="0.3" footer="0.3"/>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0"/>
  <sheetViews>
    <sheetView view="pageBreakPreview" zoomScale="40" zoomScaleNormal="40" zoomScaleSheetLayoutView="40" workbookViewId="0">
      <selection activeCell="L2" sqref="L2"/>
    </sheetView>
  </sheetViews>
  <sheetFormatPr defaultRowHeight="13.5"/>
  <cols>
    <col min="1" max="1" width="4.75" customWidth="1"/>
    <col min="2" max="2" width="36" customWidth="1"/>
    <col min="3" max="3" width="10.625" customWidth="1"/>
    <col min="4" max="5" width="20.625" customWidth="1"/>
    <col min="6" max="6" width="38.75" customWidth="1"/>
    <col min="7" max="7" width="10.625" customWidth="1"/>
    <col min="8" max="8" width="26.5" customWidth="1"/>
    <col min="9" max="9" width="24.625" customWidth="1"/>
    <col min="10" max="10" width="28.875" customWidth="1"/>
    <col min="11" max="11" width="34.875" customWidth="1"/>
    <col min="12" max="12" width="43.75" customWidth="1"/>
    <col min="257" max="257" width="1.625" customWidth="1"/>
    <col min="258" max="259" width="15.625" customWidth="1"/>
    <col min="260" max="261" width="10.625" customWidth="1"/>
    <col min="262" max="262" width="15.625" customWidth="1"/>
    <col min="263" max="265" width="10.625" customWidth="1"/>
    <col min="266" max="267" width="15.625" customWidth="1"/>
    <col min="513" max="513" width="1.625" customWidth="1"/>
    <col min="514" max="515" width="15.625" customWidth="1"/>
    <col min="516" max="517" width="10.625" customWidth="1"/>
    <col min="518" max="518" width="15.625" customWidth="1"/>
    <col min="519" max="521" width="10.625" customWidth="1"/>
    <col min="522" max="523" width="15.625" customWidth="1"/>
    <col min="769" max="769" width="1.625" customWidth="1"/>
    <col min="770" max="771" width="15.625" customWidth="1"/>
    <col min="772" max="773" width="10.625" customWidth="1"/>
    <col min="774" max="774" width="15.625" customWidth="1"/>
    <col min="775" max="777" width="10.625" customWidth="1"/>
    <col min="778" max="779" width="15.625" customWidth="1"/>
    <col min="1025" max="1025" width="1.625" customWidth="1"/>
    <col min="1026" max="1027" width="15.625" customWidth="1"/>
    <col min="1028" max="1029" width="10.625" customWidth="1"/>
    <col min="1030" max="1030" width="15.625" customWidth="1"/>
    <col min="1031" max="1033" width="10.625" customWidth="1"/>
    <col min="1034" max="1035" width="15.625" customWidth="1"/>
    <col min="1281" max="1281" width="1.625" customWidth="1"/>
    <col min="1282" max="1283" width="15.625" customWidth="1"/>
    <col min="1284" max="1285" width="10.625" customWidth="1"/>
    <col min="1286" max="1286" width="15.625" customWidth="1"/>
    <col min="1287" max="1289" width="10.625" customWidth="1"/>
    <col min="1290" max="1291" width="15.625" customWidth="1"/>
    <col min="1537" max="1537" width="1.625" customWidth="1"/>
    <col min="1538" max="1539" width="15.625" customWidth="1"/>
    <col min="1540" max="1541" width="10.625" customWidth="1"/>
    <col min="1542" max="1542" width="15.625" customWidth="1"/>
    <col min="1543" max="1545" width="10.625" customWidth="1"/>
    <col min="1546" max="1547" width="15.625" customWidth="1"/>
    <col min="1793" max="1793" width="1.625" customWidth="1"/>
    <col min="1794" max="1795" width="15.625" customWidth="1"/>
    <col min="1796" max="1797" width="10.625" customWidth="1"/>
    <col min="1798" max="1798" width="15.625" customWidth="1"/>
    <col min="1799" max="1801" width="10.625" customWidth="1"/>
    <col min="1802" max="1803" width="15.625" customWidth="1"/>
    <col min="2049" max="2049" width="1.625" customWidth="1"/>
    <col min="2050" max="2051" width="15.625" customWidth="1"/>
    <col min="2052" max="2053" width="10.625" customWidth="1"/>
    <col min="2054" max="2054" width="15.625" customWidth="1"/>
    <col min="2055" max="2057" width="10.625" customWidth="1"/>
    <col min="2058" max="2059" width="15.625" customWidth="1"/>
    <col min="2305" max="2305" width="1.625" customWidth="1"/>
    <col min="2306" max="2307" width="15.625" customWidth="1"/>
    <col min="2308" max="2309" width="10.625" customWidth="1"/>
    <col min="2310" max="2310" width="15.625" customWidth="1"/>
    <col min="2311" max="2313" width="10.625" customWidth="1"/>
    <col min="2314" max="2315" width="15.625" customWidth="1"/>
    <col min="2561" max="2561" width="1.625" customWidth="1"/>
    <col min="2562" max="2563" width="15.625" customWidth="1"/>
    <col min="2564" max="2565" width="10.625" customWidth="1"/>
    <col min="2566" max="2566" width="15.625" customWidth="1"/>
    <col min="2567" max="2569" width="10.625" customWidth="1"/>
    <col min="2570" max="2571" width="15.625" customWidth="1"/>
    <col min="2817" max="2817" width="1.625" customWidth="1"/>
    <col min="2818" max="2819" width="15.625" customWidth="1"/>
    <col min="2820" max="2821" width="10.625" customWidth="1"/>
    <col min="2822" max="2822" width="15.625" customWidth="1"/>
    <col min="2823" max="2825" width="10.625" customWidth="1"/>
    <col min="2826" max="2827" width="15.625" customWidth="1"/>
    <col min="3073" max="3073" width="1.625" customWidth="1"/>
    <col min="3074" max="3075" width="15.625" customWidth="1"/>
    <col min="3076" max="3077" width="10.625" customWidth="1"/>
    <col min="3078" max="3078" width="15.625" customWidth="1"/>
    <col min="3079" max="3081" width="10.625" customWidth="1"/>
    <col min="3082" max="3083" width="15.625" customWidth="1"/>
    <col min="3329" max="3329" width="1.625" customWidth="1"/>
    <col min="3330" max="3331" width="15.625" customWidth="1"/>
    <col min="3332" max="3333" width="10.625" customWidth="1"/>
    <col min="3334" max="3334" width="15.625" customWidth="1"/>
    <col min="3335" max="3337" width="10.625" customWidth="1"/>
    <col min="3338" max="3339" width="15.625" customWidth="1"/>
    <col min="3585" max="3585" width="1.625" customWidth="1"/>
    <col min="3586" max="3587" width="15.625" customWidth="1"/>
    <col min="3588" max="3589" width="10.625" customWidth="1"/>
    <col min="3590" max="3590" width="15.625" customWidth="1"/>
    <col min="3591" max="3593" width="10.625" customWidth="1"/>
    <col min="3594" max="3595" width="15.625" customWidth="1"/>
    <col min="3841" max="3841" width="1.625" customWidth="1"/>
    <col min="3842" max="3843" width="15.625" customWidth="1"/>
    <col min="3844" max="3845" width="10.625" customWidth="1"/>
    <col min="3846" max="3846" width="15.625" customWidth="1"/>
    <col min="3847" max="3849" width="10.625" customWidth="1"/>
    <col min="3850" max="3851" width="15.625" customWidth="1"/>
    <col min="4097" max="4097" width="1.625" customWidth="1"/>
    <col min="4098" max="4099" width="15.625" customWidth="1"/>
    <col min="4100" max="4101" width="10.625" customWidth="1"/>
    <col min="4102" max="4102" width="15.625" customWidth="1"/>
    <col min="4103" max="4105" width="10.625" customWidth="1"/>
    <col min="4106" max="4107" width="15.625" customWidth="1"/>
    <col min="4353" max="4353" width="1.625" customWidth="1"/>
    <col min="4354" max="4355" width="15.625" customWidth="1"/>
    <col min="4356" max="4357" width="10.625" customWidth="1"/>
    <col min="4358" max="4358" width="15.625" customWidth="1"/>
    <col min="4359" max="4361" width="10.625" customWidth="1"/>
    <col min="4362" max="4363" width="15.625" customWidth="1"/>
    <col min="4609" max="4609" width="1.625" customWidth="1"/>
    <col min="4610" max="4611" width="15.625" customWidth="1"/>
    <col min="4612" max="4613" width="10.625" customWidth="1"/>
    <col min="4614" max="4614" width="15.625" customWidth="1"/>
    <col min="4615" max="4617" width="10.625" customWidth="1"/>
    <col min="4618" max="4619" width="15.625" customWidth="1"/>
    <col min="4865" max="4865" width="1.625" customWidth="1"/>
    <col min="4866" max="4867" width="15.625" customWidth="1"/>
    <col min="4868" max="4869" width="10.625" customWidth="1"/>
    <col min="4870" max="4870" width="15.625" customWidth="1"/>
    <col min="4871" max="4873" width="10.625" customWidth="1"/>
    <col min="4874" max="4875" width="15.625" customWidth="1"/>
    <col min="5121" max="5121" width="1.625" customWidth="1"/>
    <col min="5122" max="5123" width="15.625" customWidth="1"/>
    <col min="5124" max="5125" width="10.625" customWidth="1"/>
    <col min="5126" max="5126" width="15.625" customWidth="1"/>
    <col min="5127" max="5129" width="10.625" customWidth="1"/>
    <col min="5130" max="5131" width="15.625" customWidth="1"/>
    <col min="5377" max="5377" width="1.625" customWidth="1"/>
    <col min="5378" max="5379" width="15.625" customWidth="1"/>
    <col min="5380" max="5381" width="10.625" customWidth="1"/>
    <col min="5382" max="5382" width="15.625" customWidth="1"/>
    <col min="5383" max="5385" width="10.625" customWidth="1"/>
    <col min="5386" max="5387" width="15.625" customWidth="1"/>
    <col min="5633" max="5633" width="1.625" customWidth="1"/>
    <col min="5634" max="5635" width="15.625" customWidth="1"/>
    <col min="5636" max="5637" width="10.625" customWidth="1"/>
    <col min="5638" max="5638" width="15.625" customWidth="1"/>
    <col min="5639" max="5641" width="10.625" customWidth="1"/>
    <col min="5642" max="5643" width="15.625" customWidth="1"/>
    <col min="5889" max="5889" width="1.625" customWidth="1"/>
    <col min="5890" max="5891" width="15.625" customWidth="1"/>
    <col min="5892" max="5893" width="10.625" customWidth="1"/>
    <col min="5894" max="5894" width="15.625" customWidth="1"/>
    <col min="5895" max="5897" width="10.625" customWidth="1"/>
    <col min="5898" max="5899" width="15.625" customWidth="1"/>
    <col min="6145" max="6145" width="1.625" customWidth="1"/>
    <col min="6146" max="6147" width="15.625" customWidth="1"/>
    <col min="6148" max="6149" width="10.625" customWidth="1"/>
    <col min="6150" max="6150" width="15.625" customWidth="1"/>
    <col min="6151" max="6153" width="10.625" customWidth="1"/>
    <col min="6154" max="6155" width="15.625" customWidth="1"/>
    <col min="6401" max="6401" width="1.625" customWidth="1"/>
    <col min="6402" max="6403" width="15.625" customWidth="1"/>
    <col min="6404" max="6405" width="10.625" customWidth="1"/>
    <col min="6406" max="6406" width="15.625" customWidth="1"/>
    <col min="6407" max="6409" width="10.625" customWidth="1"/>
    <col min="6410" max="6411" width="15.625" customWidth="1"/>
    <col min="6657" max="6657" width="1.625" customWidth="1"/>
    <col min="6658" max="6659" width="15.625" customWidth="1"/>
    <col min="6660" max="6661" width="10.625" customWidth="1"/>
    <col min="6662" max="6662" width="15.625" customWidth="1"/>
    <col min="6663" max="6665" width="10.625" customWidth="1"/>
    <col min="6666" max="6667" width="15.625" customWidth="1"/>
    <col min="6913" max="6913" width="1.625" customWidth="1"/>
    <col min="6914" max="6915" width="15.625" customWidth="1"/>
    <col min="6916" max="6917" width="10.625" customWidth="1"/>
    <col min="6918" max="6918" width="15.625" customWidth="1"/>
    <col min="6919" max="6921" width="10.625" customWidth="1"/>
    <col min="6922" max="6923" width="15.625" customWidth="1"/>
    <col min="7169" max="7169" width="1.625" customWidth="1"/>
    <col min="7170" max="7171" width="15.625" customWidth="1"/>
    <col min="7172" max="7173" width="10.625" customWidth="1"/>
    <col min="7174" max="7174" width="15.625" customWidth="1"/>
    <col min="7175" max="7177" width="10.625" customWidth="1"/>
    <col min="7178" max="7179" width="15.625" customWidth="1"/>
    <col min="7425" max="7425" width="1.625" customWidth="1"/>
    <col min="7426" max="7427" width="15.625" customWidth="1"/>
    <col min="7428" max="7429" width="10.625" customWidth="1"/>
    <col min="7430" max="7430" width="15.625" customWidth="1"/>
    <col min="7431" max="7433" width="10.625" customWidth="1"/>
    <col min="7434" max="7435" width="15.625" customWidth="1"/>
    <col min="7681" max="7681" width="1.625" customWidth="1"/>
    <col min="7682" max="7683" width="15.625" customWidth="1"/>
    <col min="7684" max="7685" width="10.625" customWidth="1"/>
    <col min="7686" max="7686" width="15.625" customWidth="1"/>
    <col min="7687" max="7689" width="10.625" customWidth="1"/>
    <col min="7690" max="7691" width="15.625" customWidth="1"/>
    <col min="7937" max="7937" width="1.625" customWidth="1"/>
    <col min="7938" max="7939" width="15.625" customWidth="1"/>
    <col min="7940" max="7941" width="10.625" customWidth="1"/>
    <col min="7942" max="7942" width="15.625" customWidth="1"/>
    <col min="7943" max="7945" width="10.625" customWidth="1"/>
    <col min="7946" max="7947" width="15.625" customWidth="1"/>
    <col min="8193" max="8193" width="1.625" customWidth="1"/>
    <col min="8194" max="8195" width="15.625" customWidth="1"/>
    <col min="8196" max="8197" width="10.625" customWidth="1"/>
    <col min="8198" max="8198" width="15.625" customWidth="1"/>
    <col min="8199" max="8201" width="10.625" customWidth="1"/>
    <col min="8202" max="8203" width="15.625" customWidth="1"/>
    <col min="8449" max="8449" width="1.625" customWidth="1"/>
    <col min="8450" max="8451" width="15.625" customWidth="1"/>
    <col min="8452" max="8453" width="10.625" customWidth="1"/>
    <col min="8454" max="8454" width="15.625" customWidth="1"/>
    <col min="8455" max="8457" width="10.625" customWidth="1"/>
    <col min="8458" max="8459" width="15.625" customWidth="1"/>
    <col min="8705" max="8705" width="1.625" customWidth="1"/>
    <col min="8706" max="8707" width="15.625" customWidth="1"/>
    <col min="8708" max="8709" width="10.625" customWidth="1"/>
    <col min="8710" max="8710" width="15.625" customWidth="1"/>
    <col min="8711" max="8713" width="10.625" customWidth="1"/>
    <col min="8714" max="8715" width="15.625" customWidth="1"/>
    <col min="8961" max="8961" width="1.625" customWidth="1"/>
    <col min="8962" max="8963" width="15.625" customWidth="1"/>
    <col min="8964" max="8965" width="10.625" customWidth="1"/>
    <col min="8966" max="8966" width="15.625" customWidth="1"/>
    <col min="8967" max="8969" width="10.625" customWidth="1"/>
    <col min="8970" max="8971" width="15.625" customWidth="1"/>
    <col min="9217" max="9217" width="1.625" customWidth="1"/>
    <col min="9218" max="9219" width="15.625" customWidth="1"/>
    <col min="9220" max="9221" width="10.625" customWidth="1"/>
    <col min="9222" max="9222" width="15.625" customWidth="1"/>
    <col min="9223" max="9225" width="10.625" customWidth="1"/>
    <col min="9226" max="9227" width="15.625" customWidth="1"/>
    <col min="9473" max="9473" width="1.625" customWidth="1"/>
    <col min="9474" max="9475" width="15.625" customWidth="1"/>
    <col min="9476" max="9477" width="10.625" customWidth="1"/>
    <col min="9478" max="9478" width="15.625" customWidth="1"/>
    <col min="9479" max="9481" width="10.625" customWidth="1"/>
    <col min="9482" max="9483" width="15.625" customWidth="1"/>
    <col min="9729" max="9729" width="1.625" customWidth="1"/>
    <col min="9730" max="9731" width="15.625" customWidth="1"/>
    <col min="9732" max="9733" width="10.625" customWidth="1"/>
    <col min="9734" max="9734" width="15.625" customWidth="1"/>
    <col min="9735" max="9737" width="10.625" customWidth="1"/>
    <col min="9738" max="9739" width="15.625" customWidth="1"/>
    <col min="9985" max="9985" width="1.625" customWidth="1"/>
    <col min="9986" max="9987" width="15.625" customWidth="1"/>
    <col min="9988" max="9989" width="10.625" customWidth="1"/>
    <col min="9990" max="9990" width="15.625" customWidth="1"/>
    <col min="9991" max="9993" width="10.625" customWidth="1"/>
    <col min="9994" max="9995" width="15.625" customWidth="1"/>
    <col min="10241" max="10241" width="1.625" customWidth="1"/>
    <col min="10242" max="10243" width="15.625" customWidth="1"/>
    <col min="10244" max="10245" width="10.625" customWidth="1"/>
    <col min="10246" max="10246" width="15.625" customWidth="1"/>
    <col min="10247" max="10249" width="10.625" customWidth="1"/>
    <col min="10250" max="10251" width="15.625" customWidth="1"/>
    <col min="10497" max="10497" width="1.625" customWidth="1"/>
    <col min="10498" max="10499" width="15.625" customWidth="1"/>
    <col min="10500" max="10501" width="10.625" customWidth="1"/>
    <col min="10502" max="10502" width="15.625" customWidth="1"/>
    <col min="10503" max="10505" width="10.625" customWidth="1"/>
    <col min="10506" max="10507" width="15.625" customWidth="1"/>
    <col min="10753" max="10753" width="1.625" customWidth="1"/>
    <col min="10754" max="10755" width="15.625" customWidth="1"/>
    <col min="10756" max="10757" width="10.625" customWidth="1"/>
    <col min="10758" max="10758" width="15.625" customWidth="1"/>
    <col min="10759" max="10761" width="10.625" customWidth="1"/>
    <col min="10762" max="10763" width="15.625" customWidth="1"/>
    <col min="11009" max="11009" width="1.625" customWidth="1"/>
    <col min="11010" max="11011" width="15.625" customWidth="1"/>
    <col min="11012" max="11013" width="10.625" customWidth="1"/>
    <col min="11014" max="11014" width="15.625" customWidth="1"/>
    <col min="11015" max="11017" width="10.625" customWidth="1"/>
    <col min="11018" max="11019" width="15.625" customWidth="1"/>
    <col min="11265" max="11265" width="1.625" customWidth="1"/>
    <col min="11266" max="11267" width="15.625" customWidth="1"/>
    <col min="11268" max="11269" width="10.625" customWidth="1"/>
    <col min="11270" max="11270" width="15.625" customWidth="1"/>
    <col min="11271" max="11273" width="10.625" customWidth="1"/>
    <col min="11274" max="11275" width="15.625" customWidth="1"/>
    <col min="11521" max="11521" width="1.625" customWidth="1"/>
    <col min="11522" max="11523" width="15.625" customWidth="1"/>
    <col min="11524" max="11525" width="10.625" customWidth="1"/>
    <col min="11526" max="11526" width="15.625" customWidth="1"/>
    <col min="11527" max="11529" width="10.625" customWidth="1"/>
    <col min="11530" max="11531" width="15.625" customWidth="1"/>
    <col min="11777" max="11777" width="1.625" customWidth="1"/>
    <col min="11778" max="11779" width="15.625" customWidth="1"/>
    <col min="11780" max="11781" width="10.625" customWidth="1"/>
    <col min="11782" max="11782" width="15.625" customWidth="1"/>
    <col min="11783" max="11785" width="10.625" customWidth="1"/>
    <col min="11786" max="11787" width="15.625" customWidth="1"/>
    <col min="12033" max="12033" width="1.625" customWidth="1"/>
    <col min="12034" max="12035" width="15.625" customWidth="1"/>
    <col min="12036" max="12037" width="10.625" customWidth="1"/>
    <col min="12038" max="12038" width="15.625" customWidth="1"/>
    <col min="12039" max="12041" width="10.625" customWidth="1"/>
    <col min="12042" max="12043" width="15.625" customWidth="1"/>
    <col min="12289" max="12289" width="1.625" customWidth="1"/>
    <col min="12290" max="12291" width="15.625" customWidth="1"/>
    <col min="12292" max="12293" width="10.625" customWidth="1"/>
    <col min="12294" max="12294" width="15.625" customWidth="1"/>
    <col min="12295" max="12297" width="10.625" customWidth="1"/>
    <col min="12298" max="12299" width="15.625" customWidth="1"/>
    <col min="12545" max="12545" width="1.625" customWidth="1"/>
    <col min="12546" max="12547" width="15.625" customWidth="1"/>
    <col min="12548" max="12549" width="10.625" customWidth="1"/>
    <col min="12550" max="12550" width="15.625" customWidth="1"/>
    <col min="12551" max="12553" width="10.625" customWidth="1"/>
    <col min="12554" max="12555" width="15.625" customWidth="1"/>
    <col min="12801" max="12801" width="1.625" customWidth="1"/>
    <col min="12802" max="12803" width="15.625" customWidth="1"/>
    <col min="12804" max="12805" width="10.625" customWidth="1"/>
    <col min="12806" max="12806" width="15.625" customWidth="1"/>
    <col min="12807" max="12809" width="10.625" customWidth="1"/>
    <col min="12810" max="12811" width="15.625" customWidth="1"/>
    <col min="13057" max="13057" width="1.625" customWidth="1"/>
    <col min="13058" max="13059" width="15.625" customWidth="1"/>
    <col min="13060" max="13061" width="10.625" customWidth="1"/>
    <col min="13062" max="13062" width="15.625" customWidth="1"/>
    <col min="13063" max="13065" width="10.625" customWidth="1"/>
    <col min="13066" max="13067" width="15.625" customWidth="1"/>
    <col min="13313" max="13313" width="1.625" customWidth="1"/>
    <col min="13314" max="13315" width="15.625" customWidth="1"/>
    <col min="13316" max="13317" width="10.625" customWidth="1"/>
    <col min="13318" max="13318" width="15.625" customWidth="1"/>
    <col min="13319" max="13321" width="10.625" customWidth="1"/>
    <col min="13322" max="13323" width="15.625" customWidth="1"/>
    <col min="13569" max="13569" width="1.625" customWidth="1"/>
    <col min="13570" max="13571" width="15.625" customWidth="1"/>
    <col min="13572" max="13573" width="10.625" customWidth="1"/>
    <col min="13574" max="13574" width="15.625" customWidth="1"/>
    <col min="13575" max="13577" width="10.625" customWidth="1"/>
    <col min="13578" max="13579" width="15.625" customWidth="1"/>
    <col min="13825" max="13825" width="1.625" customWidth="1"/>
    <col min="13826" max="13827" width="15.625" customWidth="1"/>
    <col min="13828" max="13829" width="10.625" customWidth="1"/>
    <col min="13830" max="13830" width="15.625" customWidth="1"/>
    <col min="13831" max="13833" width="10.625" customWidth="1"/>
    <col min="13834" max="13835" width="15.625" customWidth="1"/>
    <col min="14081" max="14081" width="1.625" customWidth="1"/>
    <col min="14082" max="14083" width="15.625" customWidth="1"/>
    <col min="14084" max="14085" width="10.625" customWidth="1"/>
    <col min="14086" max="14086" width="15.625" customWidth="1"/>
    <col min="14087" max="14089" width="10.625" customWidth="1"/>
    <col min="14090" max="14091" width="15.625" customWidth="1"/>
    <col min="14337" max="14337" width="1.625" customWidth="1"/>
    <col min="14338" max="14339" width="15.625" customWidth="1"/>
    <col min="14340" max="14341" width="10.625" customWidth="1"/>
    <col min="14342" max="14342" width="15.625" customWidth="1"/>
    <col min="14343" max="14345" width="10.625" customWidth="1"/>
    <col min="14346" max="14347" width="15.625" customWidth="1"/>
    <col min="14593" max="14593" width="1.625" customWidth="1"/>
    <col min="14594" max="14595" width="15.625" customWidth="1"/>
    <col min="14596" max="14597" width="10.625" customWidth="1"/>
    <col min="14598" max="14598" width="15.625" customWidth="1"/>
    <col min="14599" max="14601" width="10.625" customWidth="1"/>
    <col min="14602" max="14603" width="15.625" customWidth="1"/>
    <col min="14849" max="14849" width="1.625" customWidth="1"/>
    <col min="14850" max="14851" width="15.625" customWidth="1"/>
    <col min="14852" max="14853" width="10.625" customWidth="1"/>
    <col min="14854" max="14854" width="15.625" customWidth="1"/>
    <col min="14855" max="14857" width="10.625" customWidth="1"/>
    <col min="14858" max="14859" width="15.625" customWidth="1"/>
    <col min="15105" max="15105" width="1.625" customWidth="1"/>
    <col min="15106" max="15107" width="15.625" customWidth="1"/>
    <col min="15108" max="15109" width="10.625" customWidth="1"/>
    <col min="15110" max="15110" width="15.625" customWidth="1"/>
    <col min="15111" max="15113" width="10.625" customWidth="1"/>
    <col min="15114" max="15115" width="15.625" customWidth="1"/>
    <col min="15361" max="15361" width="1.625" customWidth="1"/>
    <col min="15362" max="15363" width="15.625" customWidth="1"/>
    <col min="15364" max="15365" width="10.625" customWidth="1"/>
    <col min="15366" max="15366" width="15.625" customWidth="1"/>
    <col min="15367" max="15369" width="10.625" customWidth="1"/>
    <col min="15370" max="15371" width="15.625" customWidth="1"/>
    <col min="15617" max="15617" width="1.625" customWidth="1"/>
    <col min="15618" max="15619" width="15.625" customWidth="1"/>
    <col min="15620" max="15621" width="10.625" customWidth="1"/>
    <col min="15622" max="15622" width="15.625" customWidth="1"/>
    <col min="15623" max="15625" width="10.625" customWidth="1"/>
    <col min="15626" max="15627" width="15.625" customWidth="1"/>
    <col min="15873" max="15873" width="1.625" customWidth="1"/>
    <col min="15874" max="15875" width="15.625" customWidth="1"/>
    <col min="15876" max="15877" width="10.625" customWidth="1"/>
    <col min="15878" max="15878" width="15.625" customWidth="1"/>
    <col min="15879" max="15881" width="10.625" customWidth="1"/>
    <col min="15882" max="15883" width="15.625" customWidth="1"/>
    <col min="16129" max="16129" width="1.625" customWidth="1"/>
    <col min="16130" max="16131" width="15.625" customWidth="1"/>
    <col min="16132" max="16133" width="10.625" customWidth="1"/>
    <col min="16134" max="16134" width="15.625" customWidth="1"/>
    <col min="16135" max="16137" width="10.625" customWidth="1"/>
    <col min="16138" max="16139" width="15.625" customWidth="1"/>
  </cols>
  <sheetData>
    <row r="1" spans="1:12" ht="36" customHeight="1">
      <c r="A1" s="120" t="s">
        <v>51</v>
      </c>
      <c r="B1" s="120"/>
      <c r="C1" s="2"/>
      <c r="D1" s="2"/>
      <c r="E1" s="2"/>
      <c r="F1" s="2"/>
      <c r="G1" s="2"/>
      <c r="H1" s="2"/>
      <c r="I1" s="2"/>
      <c r="J1" s="2"/>
      <c r="K1" s="2"/>
      <c r="L1" s="2"/>
    </row>
    <row r="2" spans="1:12" ht="52.5" customHeight="1">
      <c r="A2" s="178" t="s">
        <v>125</v>
      </c>
      <c r="B2" s="178"/>
      <c r="C2" s="178"/>
      <c r="D2" s="178"/>
      <c r="E2" s="178"/>
      <c r="F2" s="178"/>
      <c r="G2" s="178"/>
      <c r="H2" s="178"/>
      <c r="I2" s="178"/>
      <c r="J2" s="178"/>
      <c r="K2" s="178"/>
      <c r="L2" s="2"/>
    </row>
    <row r="3" spans="1:12" ht="52.5" customHeight="1">
      <c r="A3" s="99"/>
      <c r="B3" s="99"/>
      <c r="C3" s="99"/>
      <c r="D3" s="99"/>
      <c r="E3" s="99"/>
      <c r="F3" s="99"/>
      <c r="G3" s="99"/>
      <c r="H3" s="58" t="s">
        <v>58</v>
      </c>
      <c r="I3" s="155" t="s">
        <v>81</v>
      </c>
      <c r="J3" s="155"/>
      <c r="K3" s="155"/>
      <c r="L3" s="45" t="s">
        <v>57</v>
      </c>
    </row>
    <row r="4" spans="1:12" ht="36.75" customHeight="1" thickBot="1">
      <c r="A4" s="2"/>
      <c r="B4" s="2"/>
      <c r="C4" s="2"/>
      <c r="D4" s="2"/>
      <c r="E4" s="2"/>
      <c r="F4" s="2"/>
      <c r="G4" s="2"/>
      <c r="H4" s="2"/>
      <c r="I4" s="2"/>
      <c r="J4" s="154" t="s">
        <v>32</v>
      </c>
      <c r="K4" s="154"/>
      <c r="L4" s="2"/>
    </row>
    <row r="5" spans="1:12" ht="36.75" customHeight="1">
      <c r="A5" s="184"/>
      <c r="B5" s="183" t="s">
        <v>0</v>
      </c>
      <c r="C5" s="180" t="s">
        <v>1</v>
      </c>
      <c r="D5" s="181"/>
      <c r="E5" s="182"/>
      <c r="F5" s="180" t="s">
        <v>2</v>
      </c>
      <c r="G5" s="181"/>
      <c r="H5" s="181"/>
      <c r="I5" s="181"/>
      <c r="J5" s="53" t="s">
        <v>7</v>
      </c>
      <c r="K5" s="179" t="s">
        <v>3</v>
      </c>
      <c r="L5" s="2"/>
    </row>
    <row r="6" spans="1:12" ht="53.25" customHeight="1">
      <c r="A6" s="184"/>
      <c r="B6" s="174"/>
      <c r="C6" s="3" t="s">
        <v>95</v>
      </c>
      <c r="D6" s="3" t="s">
        <v>4</v>
      </c>
      <c r="E6" s="3" t="s">
        <v>5</v>
      </c>
      <c r="F6" s="4" t="s">
        <v>96</v>
      </c>
      <c r="G6" s="3" t="s">
        <v>95</v>
      </c>
      <c r="H6" s="3" t="s">
        <v>9</v>
      </c>
      <c r="I6" s="101" t="s">
        <v>60</v>
      </c>
      <c r="J6" s="54" t="s">
        <v>10</v>
      </c>
      <c r="K6" s="170"/>
      <c r="L6" s="2"/>
    </row>
    <row r="7" spans="1:12" ht="85.5" customHeight="1">
      <c r="A7" s="171"/>
      <c r="B7" s="43" t="s">
        <v>83</v>
      </c>
      <c r="C7" s="37">
        <f>G7</f>
        <v>1</v>
      </c>
      <c r="D7" s="3" t="s">
        <v>88</v>
      </c>
      <c r="E7" s="50">
        <f>I7</f>
        <v>185600</v>
      </c>
      <c r="F7" s="51"/>
      <c r="G7" s="49">
        <v>1</v>
      </c>
      <c r="H7" s="39">
        <v>185600</v>
      </c>
      <c r="I7" s="52">
        <f>G7*H7</f>
        <v>185600</v>
      </c>
      <c r="J7" s="55">
        <f>ROUNDDOWN(MIN(E7,I7),-3)</f>
        <v>185000</v>
      </c>
      <c r="K7" s="102"/>
      <c r="L7" s="48" t="s">
        <v>57</v>
      </c>
    </row>
    <row r="8" spans="1:12" ht="85.5" customHeight="1">
      <c r="A8" s="171"/>
      <c r="B8" s="40" t="s">
        <v>84</v>
      </c>
      <c r="C8" s="37">
        <f t="shared" ref="C8:C11" si="0">G8</f>
        <v>1</v>
      </c>
      <c r="D8" s="3" t="s">
        <v>88</v>
      </c>
      <c r="E8" s="50">
        <f>I8</f>
        <v>240000</v>
      </c>
      <c r="F8" s="36"/>
      <c r="G8" s="105">
        <v>1</v>
      </c>
      <c r="H8" s="42">
        <v>240000</v>
      </c>
      <c r="I8" s="52">
        <f t="shared" ref="I8:I11" si="1">G8*H8</f>
        <v>240000</v>
      </c>
      <c r="J8" s="56">
        <f>ROUNDDOWN(MIN(E8,I8),-3)</f>
        <v>240000</v>
      </c>
      <c r="K8" s="103"/>
      <c r="L8" s="48" t="s">
        <v>57</v>
      </c>
    </row>
    <row r="9" spans="1:12" ht="85.5" customHeight="1">
      <c r="A9" s="171"/>
      <c r="B9" s="44" t="s">
        <v>85</v>
      </c>
      <c r="C9" s="37">
        <f t="shared" si="0"/>
        <v>0</v>
      </c>
      <c r="D9" s="3" t="s">
        <v>88</v>
      </c>
      <c r="E9" s="50">
        <f>I9</f>
        <v>0</v>
      </c>
      <c r="F9" s="38"/>
      <c r="G9" s="49"/>
      <c r="H9" s="39"/>
      <c r="I9" s="52">
        <f t="shared" si="1"/>
        <v>0</v>
      </c>
      <c r="J9" s="55">
        <f>ROUNDDOWN(MIN(E9,I9),-3)</f>
        <v>0</v>
      </c>
      <c r="K9" s="100"/>
      <c r="L9" s="48" t="s">
        <v>57</v>
      </c>
    </row>
    <row r="10" spans="1:12" ht="85.5" customHeight="1">
      <c r="A10" s="171"/>
      <c r="B10" s="44" t="s">
        <v>86</v>
      </c>
      <c r="C10" s="37">
        <f t="shared" si="0"/>
        <v>1</v>
      </c>
      <c r="D10" s="3" t="s">
        <v>88</v>
      </c>
      <c r="E10" s="50">
        <f>I10</f>
        <v>34000</v>
      </c>
      <c r="F10" s="35"/>
      <c r="G10" s="49">
        <v>1</v>
      </c>
      <c r="H10" s="39">
        <v>34000</v>
      </c>
      <c r="I10" s="52">
        <f t="shared" si="1"/>
        <v>34000</v>
      </c>
      <c r="J10" s="55">
        <f>ROUNDDOWN(MIN(E10,I10),-3)</f>
        <v>34000</v>
      </c>
      <c r="K10" s="100"/>
      <c r="L10" s="48" t="s">
        <v>57</v>
      </c>
    </row>
    <row r="11" spans="1:12" ht="85.5" customHeight="1" thickBot="1">
      <c r="A11" s="171"/>
      <c r="B11" s="44" t="s">
        <v>87</v>
      </c>
      <c r="C11" s="37">
        <f t="shared" si="0"/>
        <v>1</v>
      </c>
      <c r="D11" s="3" t="s">
        <v>88</v>
      </c>
      <c r="E11" s="50">
        <f t="shared" ref="E11" si="2">I11</f>
        <v>43000</v>
      </c>
      <c r="F11" s="35"/>
      <c r="G11" s="35">
        <v>1</v>
      </c>
      <c r="H11" s="41">
        <v>43000</v>
      </c>
      <c r="I11" s="52">
        <f t="shared" si="1"/>
        <v>43000</v>
      </c>
      <c r="J11" s="57">
        <f>ROUNDDOWN(MIN(E11,I11),-3)</f>
        <v>43000</v>
      </c>
      <c r="K11" s="100"/>
      <c r="L11" s="48" t="s">
        <v>57</v>
      </c>
    </row>
    <row r="12" spans="1:12" ht="24" customHeight="1" thickTop="1">
      <c r="A12" s="21"/>
      <c r="B12" s="172" t="s">
        <v>6</v>
      </c>
      <c r="C12" s="162"/>
      <c r="D12" s="159"/>
      <c r="E12" s="175">
        <f>MIN(500000,SUM(E7:E11))</f>
        <v>500000</v>
      </c>
      <c r="F12" s="159"/>
      <c r="G12" s="162"/>
      <c r="H12" s="159"/>
      <c r="I12" s="165">
        <f>SUM(I7:I11)</f>
        <v>502600</v>
      </c>
      <c r="J12" s="156">
        <f>MIN(500000,SUM(J7:J11))</f>
        <v>500000</v>
      </c>
      <c r="K12" s="168"/>
      <c r="L12" s="2"/>
    </row>
    <row r="13" spans="1:12" ht="24" customHeight="1">
      <c r="A13" s="21"/>
      <c r="B13" s="173"/>
      <c r="C13" s="163"/>
      <c r="D13" s="160"/>
      <c r="E13" s="176"/>
      <c r="F13" s="160"/>
      <c r="G13" s="163"/>
      <c r="H13" s="160"/>
      <c r="I13" s="166"/>
      <c r="J13" s="157"/>
      <c r="K13" s="169"/>
      <c r="L13" s="2"/>
    </row>
    <row r="14" spans="1:12" ht="24" customHeight="1" thickBot="1">
      <c r="A14" s="21"/>
      <c r="B14" s="174"/>
      <c r="C14" s="164"/>
      <c r="D14" s="161"/>
      <c r="E14" s="177"/>
      <c r="F14" s="161"/>
      <c r="G14" s="164"/>
      <c r="H14" s="161"/>
      <c r="I14" s="167"/>
      <c r="J14" s="158"/>
      <c r="K14" s="170"/>
      <c r="L14" s="2"/>
    </row>
    <row r="15" spans="1:12">
      <c r="I15" t="s">
        <v>98</v>
      </c>
    </row>
    <row r="16" spans="1:12" ht="18.75" customHeight="1">
      <c r="A16" s="2" t="s">
        <v>31</v>
      </c>
      <c r="B16" s="2"/>
      <c r="C16" s="2"/>
      <c r="D16" s="2"/>
      <c r="E16" s="2"/>
      <c r="F16" s="2"/>
      <c r="G16" s="2"/>
      <c r="H16" s="2"/>
      <c r="I16" s="2"/>
      <c r="J16" s="2"/>
      <c r="K16" s="2"/>
      <c r="L16" s="2"/>
    </row>
    <row r="17" spans="1:1" ht="18.75">
      <c r="A17" s="2" t="s">
        <v>8</v>
      </c>
    </row>
    <row r="18" spans="1:1" ht="18.75" hidden="1">
      <c r="A18" s="2"/>
    </row>
    <row r="19" spans="1:1" ht="18.75" hidden="1">
      <c r="A19" s="2">
        <v>360000</v>
      </c>
    </row>
    <row r="20" spans="1:1" ht="18.75">
      <c r="A20" s="2"/>
    </row>
  </sheetData>
  <sheetProtection password="F741" sheet="1" objects="1" scenarios="1" selectLockedCells="1"/>
  <mergeCells count="20">
    <mergeCell ref="H12:H14"/>
    <mergeCell ref="I12:I14"/>
    <mergeCell ref="J12:J14"/>
    <mergeCell ref="K12:K14"/>
    <mergeCell ref="F12:F14"/>
    <mergeCell ref="G12:G14"/>
    <mergeCell ref="A1:B1"/>
    <mergeCell ref="A2:K2"/>
    <mergeCell ref="I3:K3"/>
    <mergeCell ref="J4:K4"/>
    <mergeCell ref="A5:A6"/>
    <mergeCell ref="B5:B6"/>
    <mergeCell ref="C5:E5"/>
    <mergeCell ref="F5:I5"/>
    <mergeCell ref="K5:K6"/>
    <mergeCell ref="A7:A11"/>
    <mergeCell ref="B12:B14"/>
    <mergeCell ref="C12:C14"/>
    <mergeCell ref="D12:D14"/>
    <mergeCell ref="E12:E14"/>
  </mergeCells>
  <phoneticPr fontId="1"/>
  <pageMargins left="0.70866141732283472" right="0.70866141732283472" top="0.74803149606299213" bottom="0.74803149606299213" header="0.31496062992125984" footer="0.31496062992125984"/>
  <pageSetup paperSize="9" scale="50" orientation="landscape" cellComments="asDisplayed"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17"/>
  <sheetViews>
    <sheetView view="pageBreakPreview" zoomScale="60" zoomScaleNormal="70" workbookViewId="0">
      <selection activeCell="K11" sqref="K11"/>
    </sheetView>
  </sheetViews>
  <sheetFormatPr defaultRowHeight="13.5"/>
  <cols>
    <col min="1" max="1" width="9.625" style="12" customWidth="1"/>
    <col min="2" max="2" width="15.375" style="12" customWidth="1"/>
    <col min="3" max="11" width="15.625" style="12" customWidth="1"/>
    <col min="12" max="12" width="52.75" style="12" customWidth="1"/>
    <col min="13" max="13" width="15.625" style="12" customWidth="1"/>
    <col min="14" max="258" width="9" style="12"/>
    <col min="259" max="259" width="22.625" style="12" customWidth="1"/>
    <col min="260" max="269" width="12.625" style="12" customWidth="1"/>
    <col min="270" max="514" width="9" style="12"/>
    <col min="515" max="515" width="22.625" style="12" customWidth="1"/>
    <col min="516" max="525" width="12.625" style="12" customWidth="1"/>
    <col min="526" max="770" width="9" style="12"/>
    <col min="771" max="771" width="22.625" style="12" customWidth="1"/>
    <col min="772" max="781" width="12.625" style="12" customWidth="1"/>
    <col min="782" max="1026" width="9" style="12"/>
    <col min="1027" max="1027" width="22.625" style="12" customWidth="1"/>
    <col min="1028" max="1037" width="12.625" style="12" customWidth="1"/>
    <col min="1038" max="1282" width="9" style="12"/>
    <col min="1283" max="1283" width="22.625" style="12" customWidth="1"/>
    <col min="1284" max="1293" width="12.625" style="12" customWidth="1"/>
    <col min="1294" max="1538" width="9" style="12"/>
    <col min="1539" max="1539" width="22.625" style="12" customWidth="1"/>
    <col min="1540" max="1549" width="12.625" style="12" customWidth="1"/>
    <col min="1550" max="1794" width="9" style="12"/>
    <col min="1795" max="1795" width="22.625" style="12" customWidth="1"/>
    <col min="1796" max="1805" width="12.625" style="12" customWidth="1"/>
    <col min="1806" max="2050" width="9" style="12"/>
    <col min="2051" max="2051" width="22.625" style="12" customWidth="1"/>
    <col min="2052" max="2061" width="12.625" style="12" customWidth="1"/>
    <col min="2062" max="2306" width="9" style="12"/>
    <col min="2307" max="2307" width="22.625" style="12" customWidth="1"/>
    <col min="2308" max="2317" width="12.625" style="12" customWidth="1"/>
    <col min="2318" max="2562" width="9" style="12"/>
    <col min="2563" max="2563" width="22.625" style="12" customWidth="1"/>
    <col min="2564" max="2573" width="12.625" style="12" customWidth="1"/>
    <col min="2574" max="2818" width="9" style="12"/>
    <col min="2819" max="2819" width="22.625" style="12" customWidth="1"/>
    <col min="2820" max="2829" width="12.625" style="12" customWidth="1"/>
    <col min="2830" max="3074" width="9" style="12"/>
    <col min="3075" max="3075" width="22.625" style="12" customWidth="1"/>
    <col min="3076" max="3085" width="12.625" style="12" customWidth="1"/>
    <col min="3086" max="3330" width="9" style="12"/>
    <col min="3331" max="3331" width="22.625" style="12" customWidth="1"/>
    <col min="3332" max="3341" width="12.625" style="12" customWidth="1"/>
    <col min="3342" max="3586" width="9" style="12"/>
    <col min="3587" max="3587" width="22.625" style="12" customWidth="1"/>
    <col min="3588" max="3597" width="12.625" style="12" customWidth="1"/>
    <col min="3598" max="3842" width="9" style="12"/>
    <col min="3843" max="3843" width="22.625" style="12" customWidth="1"/>
    <col min="3844" max="3853" width="12.625" style="12" customWidth="1"/>
    <col min="3854" max="4098" width="9" style="12"/>
    <col min="4099" max="4099" width="22.625" style="12" customWidth="1"/>
    <col min="4100" max="4109" width="12.625" style="12" customWidth="1"/>
    <col min="4110" max="4354" width="9" style="12"/>
    <col min="4355" max="4355" width="22.625" style="12" customWidth="1"/>
    <col min="4356" max="4365" width="12.625" style="12" customWidth="1"/>
    <col min="4366" max="4610" width="9" style="12"/>
    <col min="4611" max="4611" width="22.625" style="12" customWidth="1"/>
    <col min="4612" max="4621" width="12.625" style="12" customWidth="1"/>
    <col min="4622" max="4866" width="9" style="12"/>
    <col min="4867" max="4867" width="22.625" style="12" customWidth="1"/>
    <col min="4868" max="4877" width="12.625" style="12" customWidth="1"/>
    <col min="4878" max="5122" width="9" style="12"/>
    <col min="5123" max="5123" width="22.625" style="12" customWidth="1"/>
    <col min="5124" max="5133" width="12.625" style="12" customWidth="1"/>
    <col min="5134" max="5378" width="9" style="12"/>
    <col min="5379" max="5379" width="22.625" style="12" customWidth="1"/>
    <col min="5380" max="5389" width="12.625" style="12" customWidth="1"/>
    <col min="5390" max="5634" width="9" style="12"/>
    <col min="5635" max="5635" width="22.625" style="12" customWidth="1"/>
    <col min="5636" max="5645" width="12.625" style="12" customWidth="1"/>
    <col min="5646" max="5890" width="9" style="12"/>
    <col min="5891" max="5891" width="22.625" style="12" customWidth="1"/>
    <col min="5892" max="5901" width="12.625" style="12" customWidth="1"/>
    <col min="5902" max="6146" width="9" style="12"/>
    <col min="6147" max="6147" width="22.625" style="12" customWidth="1"/>
    <col min="6148" max="6157" width="12.625" style="12" customWidth="1"/>
    <col min="6158" max="6402" width="9" style="12"/>
    <col min="6403" max="6403" width="22.625" style="12" customWidth="1"/>
    <col min="6404" max="6413" width="12.625" style="12" customWidth="1"/>
    <col min="6414" max="6658" width="9" style="12"/>
    <col min="6659" max="6659" width="22.625" style="12" customWidth="1"/>
    <col min="6660" max="6669" width="12.625" style="12" customWidth="1"/>
    <col min="6670" max="6914" width="9" style="12"/>
    <col min="6915" max="6915" width="22.625" style="12" customWidth="1"/>
    <col min="6916" max="6925" width="12.625" style="12" customWidth="1"/>
    <col min="6926" max="7170" width="9" style="12"/>
    <col min="7171" max="7171" width="22.625" style="12" customWidth="1"/>
    <col min="7172" max="7181" width="12.625" style="12" customWidth="1"/>
    <col min="7182" max="7426" width="9" style="12"/>
    <col min="7427" max="7427" width="22.625" style="12" customWidth="1"/>
    <col min="7428" max="7437" width="12.625" style="12" customWidth="1"/>
    <col min="7438" max="7682" width="9" style="12"/>
    <col min="7683" max="7683" width="22.625" style="12" customWidth="1"/>
    <col min="7684" max="7693" width="12.625" style="12" customWidth="1"/>
    <col min="7694" max="7938" width="9" style="12"/>
    <col min="7939" max="7939" width="22.625" style="12" customWidth="1"/>
    <col min="7940" max="7949" width="12.625" style="12" customWidth="1"/>
    <col min="7950" max="8194" width="9" style="12"/>
    <col min="8195" max="8195" width="22.625" style="12" customWidth="1"/>
    <col min="8196" max="8205" width="12.625" style="12" customWidth="1"/>
    <col min="8206" max="8450" width="9" style="12"/>
    <col min="8451" max="8451" width="22.625" style="12" customWidth="1"/>
    <col min="8452" max="8461" width="12.625" style="12" customWidth="1"/>
    <col min="8462" max="8706" width="9" style="12"/>
    <col min="8707" max="8707" width="22.625" style="12" customWidth="1"/>
    <col min="8708" max="8717" width="12.625" style="12" customWidth="1"/>
    <col min="8718" max="8962" width="9" style="12"/>
    <col min="8963" max="8963" width="22.625" style="12" customWidth="1"/>
    <col min="8964" max="8973" width="12.625" style="12" customWidth="1"/>
    <col min="8974" max="9218" width="9" style="12"/>
    <col min="9219" max="9219" width="22.625" style="12" customWidth="1"/>
    <col min="9220" max="9229" width="12.625" style="12" customWidth="1"/>
    <col min="9230" max="9474" width="9" style="12"/>
    <col min="9475" max="9475" width="22.625" style="12" customWidth="1"/>
    <col min="9476" max="9485" width="12.625" style="12" customWidth="1"/>
    <col min="9486" max="9730" width="9" style="12"/>
    <col min="9731" max="9731" width="22.625" style="12" customWidth="1"/>
    <col min="9732" max="9741" width="12.625" style="12" customWidth="1"/>
    <col min="9742" max="9986" width="9" style="12"/>
    <col min="9987" max="9987" width="22.625" style="12" customWidth="1"/>
    <col min="9988" max="9997" width="12.625" style="12" customWidth="1"/>
    <col min="9998" max="10242" width="9" style="12"/>
    <col min="10243" max="10243" width="22.625" style="12" customWidth="1"/>
    <col min="10244" max="10253" width="12.625" style="12" customWidth="1"/>
    <col min="10254" max="10498" width="9" style="12"/>
    <col min="10499" max="10499" width="22.625" style="12" customWidth="1"/>
    <col min="10500" max="10509" width="12.625" style="12" customWidth="1"/>
    <col min="10510" max="10754" width="9" style="12"/>
    <col min="10755" max="10755" width="22.625" style="12" customWidth="1"/>
    <col min="10756" max="10765" width="12.625" style="12" customWidth="1"/>
    <col min="10766" max="11010" width="9" style="12"/>
    <col min="11011" max="11011" width="22.625" style="12" customWidth="1"/>
    <col min="11012" max="11021" width="12.625" style="12" customWidth="1"/>
    <col min="11022" max="11266" width="9" style="12"/>
    <col min="11267" max="11267" width="22.625" style="12" customWidth="1"/>
    <col min="11268" max="11277" width="12.625" style="12" customWidth="1"/>
    <col min="11278" max="11522" width="9" style="12"/>
    <col min="11523" max="11523" width="22.625" style="12" customWidth="1"/>
    <col min="11524" max="11533" width="12.625" style="12" customWidth="1"/>
    <col min="11534" max="11778" width="9" style="12"/>
    <col min="11779" max="11779" width="22.625" style="12" customWidth="1"/>
    <col min="11780" max="11789" width="12.625" style="12" customWidth="1"/>
    <col min="11790" max="12034" width="9" style="12"/>
    <col min="12035" max="12035" width="22.625" style="12" customWidth="1"/>
    <col min="12036" max="12045" width="12.625" style="12" customWidth="1"/>
    <col min="12046" max="12290" width="9" style="12"/>
    <col min="12291" max="12291" width="22.625" style="12" customWidth="1"/>
    <col min="12292" max="12301" width="12.625" style="12" customWidth="1"/>
    <col min="12302" max="12546" width="9" style="12"/>
    <col min="12547" max="12547" width="22.625" style="12" customWidth="1"/>
    <col min="12548" max="12557" width="12.625" style="12" customWidth="1"/>
    <col min="12558" max="12802" width="9" style="12"/>
    <col min="12803" max="12803" width="22.625" style="12" customWidth="1"/>
    <col min="12804" max="12813" width="12.625" style="12" customWidth="1"/>
    <col min="12814" max="13058" width="9" style="12"/>
    <col min="13059" max="13059" width="22.625" style="12" customWidth="1"/>
    <col min="13060" max="13069" width="12.625" style="12" customWidth="1"/>
    <col min="13070" max="13314" width="9" style="12"/>
    <col min="13315" max="13315" width="22.625" style="12" customWidth="1"/>
    <col min="13316" max="13325" width="12.625" style="12" customWidth="1"/>
    <col min="13326" max="13570" width="9" style="12"/>
    <col min="13571" max="13571" width="22.625" style="12" customWidth="1"/>
    <col min="13572" max="13581" width="12.625" style="12" customWidth="1"/>
    <col min="13582" max="13826" width="9" style="12"/>
    <col min="13827" max="13827" width="22.625" style="12" customWidth="1"/>
    <col min="13828" max="13837" width="12.625" style="12" customWidth="1"/>
    <col min="13838" max="14082" width="9" style="12"/>
    <col min="14083" max="14083" width="22.625" style="12" customWidth="1"/>
    <col min="14084" max="14093" width="12.625" style="12" customWidth="1"/>
    <col min="14094" max="14338" width="9" style="12"/>
    <col min="14339" max="14339" width="22.625" style="12" customWidth="1"/>
    <col min="14340" max="14349" width="12.625" style="12" customWidth="1"/>
    <col min="14350" max="14594" width="9" style="12"/>
    <col min="14595" max="14595" width="22.625" style="12" customWidth="1"/>
    <col min="14596" max="14605" width="12.625" style="12" customWidth="1"/>
    <col min="14606" max="14850" width="9" style="12"/>
    <col min="14851" max="14851" width="22.625" style="12" customWidth="1"/>
    <col min="14852" max="14861" width="12.625" style="12" customWidth="1"/>
    <col min="14862" max="15106" width="9" style="12"/>
    <col min="15107" max="15107" width="22.625" style="12" customWidth="1"/>
    <col min="15108" max="15117" width="12.625" style="12" customWidth="1"/>
    <col min="15118" max="15362" width="9" style="12"/>
    <col min="15363" max="15363" width="22.625" style="12" customWidth="1"/>
    <col min="15364" max="15373" width="12.625" style="12" customWidth="1"/>
    <col min="15374" max="15618" width="9" style="12"/>
    <col min="15619" max="15619" width="22.625" style="12" customWidth="1"/>
    <col min="15620" max="15629" width="12.625" style="12" customWidth="1"/>
    <col min="15630" max="15874" width="9" style="12"/>
    <col min="15875" max="15875" width="22.625" style="12" customWidth="1"/>
    <col min="15876" max="15885" width="12.625" style="12" customWidth="1"/>
    <col min="15886" max="16130" width="9" style="12"/>
    <col min="16131" max="16131" width="22.625" style="12" customWidth="1"/>
    <col min="16132" max="16141" width="12.625" style="12" customWidth="1"/>
    <col min="16142" max="16384" width="9" style="12"/>
  </cols>
  <sheetData>
    <row r="1" spans="1:13" ht="24" customHeight="1">
      <c r="A1" s="18" t="s">
        <v>47</v>
      </c>
      <c r="C1" s="11"/>
    </row>
    <row r="2" spans="1:13" ht="21">
      <c r="B2" s="23"/>
      <c r="C2" s="143" t="s">
        <v>127</v>
      </c>
      <c r="D2" s="143"/>
      <c r="E2" s="143"/>
      <c r="F2" s="143"/>
      <c r="G2" s="143"/>
      <c r="H2" s="143"/>
      <c r="I2" s="143"/>
      <c r="J2" s="143"/>
      <c r="K2" s="23"/>
      <c r="L2" s="62"/>
      <c r="M2" s="23"/>
    </row>
    <row r="3" spans="1:13" ht="14.25">
      <c r="B3" s="13"/>
      <c r="C3" s="13"/>
      <c r="D3" s="13"/>
      <c r="E3" s="13"/>
      <c r="F3" s="13"/>
      <c r="G3" s="13"/>
      <c r="H3" s="13"/>
      <c r="I3" s="13"/>
      <c r="J3" s="13"/>
      <c r="L3" s="63"/>
    </row>
    <row r="4" spans="1:13" ht="22.5" customHeight="1">
      <c r="B4" s="13"/>
      <c r="C4" s="13"/>
      <c r="D4" s="13"/>
      <c r="E4" s="13"/>
      <c r="F4" s="13"/>
      <c r="G4" s="13"/>
      <c r="H4" s="14" t="s">
        <v>11</v>
      </c>
      <c r="I4" s="14"/>
      <c r="J4" s="150" t="str">
        <f>'(記載例)明細書'!I3</f>
        <v>茨城○○病院</v>
      </c>
      <c r="K4" s="150"/>
      <c r="L4" s="64"/>
    </row>
    <row r="5" spans="1:13" ht="22.5" customHeight="1">
      <c r="B5" s="13"/>
      <c r="C5" s="13"/>
      <c r="D5" s="13"/>
      <c r="E5" s="13"/>
      <c r="F5" s="13"/>
      <c r="G5" s="13"/>
      <c r="H5" s="14" t="s">
        <v>12</v>
      </c>
      <c r="I5" s="14"/>
      <c r="J5" s="151" t="s">
        <v>97</v>
      </c>
      <c r="K5" s="151"/>
      <c r="L5" s="65" t="s">
        <v>57</v>
      </c>
    </row>
    <row r="6" spans="1:13" ht="22.5" customHeight="1">
      <c r="B6" s="13"/>
      <c r="C6" s="13"/>
      <c r="D6" s="13"/>
      <c r="E6" s="13"/>
      <c r="F6" s="13"/>
      <c r="G6" s="13"/>
      <c r="H6" s="14" t="s">
        <v>13</v>
      </c>
      <c r="I6" s="14"/>
      <c r="J6" s="151" t="s">
        <v>93</v>
      </c>
      <c r="K6" s="151"/>
      <c r="L6" s="65" t="s">
        <v>57</v>
      </c>
    </row>
    <row r="7" spans="1:13" ht="22.5" customHeight="1">
      <c r="B7" s="13"/>
      <c r="C7" s="13"/>
      <c r="D7" s="13"/>
      <c r="E7" s="13"/>
      <c r="F7" s="13"/>
      <c r="G7" s="13"/>
      <c r="H7" s="14" t="s">
        <v>14</v>
      </c>
      <c r="I7" s="14"/>
      <c r="J7" s="152" t="s">
        <v>94</v>
      </c>
      <c r="K7" s="151"/>
      <c r="L7" s="65" t="s">
        <v>57</v>
      </c>
    </row>
    <row r="8" spans="1:13" ht="22.5" customHeight="1">
      <c r="B8" s="13"/>
      <c r="C8" s="13"/>
      <c r="D8" s="13"/>
      <c r="E8" s="13"/>
      <c r="F8" s="13"/>
      <c r="G8" s="13"/>
      <c r="H8" s="13"/>
      <c r="I8" s="13"/>
      <c r="J8" s="14"/>
      <c r="K8" s="14"/>
      <c r="L8" s="66"/>
      <c r="M8" s="15"/>
    </row>
    <row r="9" spans="1:13" ht="23.25" customHeight="1" thickBot="1">
      <c r="G9" s="16"/>
      <c r="H9" s="11"/>
      <c r="I9" s="11"/>
      <c r="J9" s="153" t="s">
        <v>32</v>
      </c>
      <c r="K9" s="153"/>
      <c r="L9" s="63"/>
    </row>
    <row r="10" spans="1:13" ht="62.25" customHeight="1">
      <c r="B10" s="144" t="s">
        <v>15</v>
      </c>
      <c r="C10" s="145"/>
      <c r="D10" s="31" t="s">
        <v>16</v>
      </c>
      <c r="E10" s="30" t="s">
        <v>17</v>
      </c>
      <c r="F10" s="30" t="s">
        <v>18</v>
      </c>
      <c r="G10" s="30" t="s">
        <v>44</v>
      </c>
      <c r="H10" s="31" t="s">
        <v>19</v>
      </c>
      <c r="I10" s="31" t="s">
        <v>20</v>
      </c>
      <c r="J10" s="30" t="s">
        <v>45</v>
      </c>
      <c r="K10" s="59" t="s">
        <v>153</v>
      </c>
      <c r="L10" s="63"/>
    </row>
    <row r="11" spans="1:13" ht="24" customHeight="1">
      <c r="B11" s="146"/>
      <c r="C11" s="147"/>
      <c r="D11" s="17" t="s">
        <v>21</v>
      </c>
      <c r="E11" s="17" t="s">
        <v>22</v>
      </c>
      <c r="F11" s="17" t="s">
        <v>23</v>
      </c>
      <c r="G11" s="17" t="s">
        <v>24</v>
      </c>
      <c r="H11" s="17" t="s">
        <v>25</v>
      </c>
      <c r="I11" s="17" t="s">
        <v>26</v>
      </c>
      <c r="J11" s="17" t="s">
        <v>27</v>
      </c>
      <c r="K11" s="60" t="s">
        <v>28</v>
      </c>
      <c r="L11" s="63"/>
    </row>
    <row r="12" spans="1:13" ht="62.25" customHeight="1" thickBot="1">
      <c r="B12" s="148" t="str">
        <f>'(記載例)明細書'!I3</f>
        <v>茨城○○病院</v>
      </c>
      <c r="C12" s="149"/>
      <c r="D12" s="32">
        <f>'(記載例)明細書'!I12</f>
        <v>502600</v>
      </c>
      <c r="E12" s="34"/>
      <c r="F12" s="33">
        <f>D12-E12</f>
        <v>502600</v>
      </c>
      <c r="G12" s="32">
        <f>'(記載例)明細書'!I12</f>
        <v>502600</v>
      </c>
      <c r="H12" s="32">
        <f>'(記載例)明細書'!E12</f>
        <v>500000</v>
      </c>
      <c r="I12" s="33">
        <f>'(記載例)明細書'!J12</f>
        <v>500000</v>
      </c>
      <c r="J12" s="33">
        <f>ROUNDDOWN(I12,-3)</f>
        <v>500000</v>
      </c>
      <c r="K12" s="61">
        <f>J12</f>
        <v>500000</v>
      </c>
      <c r="L12" s="67" t="s">
        <v>57</v>
      </c>
    </row>
    <row r="13" spans="1:13" ht="28.5" customHeight="1">
      <c r="L13" s="63"/>
    </row>
    <row r="14" spans="1:13" ht="28.5" customHeight="1">
      <c r="B14" s="11" t="s">
        <v>29</v>
      </c>
      <c r="L14" s="63"/>
    </row>
    <row r="15" spans="1:13" ht="28.5" customHeight="1">
      <c r="B15" s="11" t="s">
        <v>49</v>
      </c>
      <c r="L15" s="63"/>
    </row>
    <row r="16" spans="1:13" ht="28.5" customHeight="1">
      <c r="B16" s="11" t="s">
        <v>50</v>
      </c>
      <c r="L16" s="63"/>
    </row>
    <row r="17" spans="2:2" ht="28.5" customHeight="1">
      <c r="B17" s="11" t="s">
        <v>30</v>
      </c>
    </row>
  </sheetData>
  <sheetProtection password="F741" sheet="1" objects="1" scenarios="1" selectLockedCells="1"/>
  <mergeCells count="8">
    <mergeCell ref="B10:C11"/>
    <mergeCell ref="B12:C12"/>
    <mergeCell ref="C2:J2"/>
    <mergeCell ref="J4:K4"/>
    <mergeCell ref="J5:K5"/>
    <mergeCell ref="J6:K6"/>
    <mergeCell ref="J7:K7"/>
    <mergeCell ref="J9:K9"/>
  </mergeCells>
  <phoneticPr fontId="1"/>
  <hyperlinks>
    <hyperlink ref="J7" r:id="rId1"/>
  </hyperlinks>
  <pageMargins left="0.7" right="0.7" top="0.75" bottom="0.75" header="0.3" footer="0.3"/>
  <pageSetup paperSize="9" scale="81" orientation="landscape"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25"/>
  <sheetViews>
    <sheetView view="pageBreakPreview" zoomScale="60" zoomScaleNormal="85" workbookViewId="0">
      <selection activeCell="E23" sqref="E23"/>
    </sheetView>
  </sheetViews>
  <sheetFormatPr defaultRowHeight="33" customHeight="1"/>
  <cols>
    <col min="1" max="4" width="22.25" style="70" customWidth="1"/>
    <col min="5" max="256" width="9" style="70"/>
    <col min="257" max="260" width="22.25" style="70" customWidth="1"/>
    <col min="261" max="512" width="9" style="70"/>
    <col min="513" max="516" width="22.25" style="70" customWidth="1"/>
    <col min="517" max="768" width="9" style="70"/>
    <col min="769" max="772" width="22.25" style="70" customWidth="1"/>
    <col min="773" max="1024" width="9" style="70"/>
    <col min="1025" max="1028" width="22.25" style="70" customWidth="1"/>
    <col min="1029" max="1280" width="9" style="70"/>
    <col min="1281" max="1284" width="22.25" style="70" customWidth="1"/>
    <col min="1285" max="1536" width="9" style="70"/>
    <col min="1537" max="1540" width="22.25" style="70" customWidth="1"/>
    <col min="1541" max="1792" width="9" style="70"/>
    <col min="1793" max="1796" width="22.25" style="70" customWidth="1"/>
    <col min="1797" max="2048" width="9" style="70"/>
    <col min="2049" max="2052" width="22.25" style="70" customWidth="1"/>
    <col min="2053" max="2304" width="9" style="70"/>
    <col min="2305" max="2308" width="22.25" style="70" customWidth="1"/>
    <col min="2309" max="2560" width="9" style="70"/>
    <col min="2561" max="2564" width="22.25" style="70" customWidth="1"/>
    <col min="2565" max="2816" width="9" style="70"/>
    <col min="2817" max="2820" width="22.25" style="70" customWidth="1"/>
    <col min="2821" max="3072" width="9" style="70"/>
    <col min="3073" max="3076" width="22.25" style="70" customWidth="1"/>
    <col min="3077" max="3328" width="9" style="70"/>
    <col min="3329" max="3332" width="22.25" style="70" customWidth="1"/>
    <col min="3333" max="3584" width="9" style="70"/>
    <col min="3585" max="3588" width="22.25" style="70" customWidth="1"/>
    <col min="3589" max="3840" width="9" style="70"/>
    <col min="3841" max="3844" width="22.25" style="70" customWidth="1"/>
    <col min="3845" max="4096" width="9" style="70"/>
    <col min="4097" max="4100" width="22.25" style="70" customWidth="1"/>
    <col min="4101" max="4352" width="9" style="70"/>
    <col min="4353" max="4356" width="22.25" style="70" customWidth="1"/>
    <col min="4357" max="4608" width="9" style="70"/>
    <col min="4609" max="4612" width="22.25" style="70" customWidth="1"/>
    <col min="4613" max="4864" width="9" style="70"/>
    <col min="4865" max="4868" width="22.25" style="70" customWidth="1"/>
    <col min="4869" max="5120" width="9" style="70"/>
    <col min="5121" max="5124" width="22.25" style="70" customWidth="1"/>
    <col min="5125" max="5376" width="9" style="70"/>
    <col min="5377" max="5380" width="22.25" style="70" customWidth="1"/>
    <col min="5381" max="5632" width="9" style="70"/>
    <col min="5633" max="5636" width="22.25" style="70" customWidth="1"/>
    <col min="5637" max="5888" width="9" style="70"/>
    <col min="5889" max="5892" width="22.25" style="70" customWidth="1"/>
    <col min="5893" max="6144" width="9" style="70"/>
    <col min="6145" max="6148" width="22.25" style="70" customWidth="1"/>
    <col min="6149" max="6400" width="9" style="70"/>
    <col min="6401" max="6404" width="22.25" style="70" customWidth="1"/>
    <col min="6405" max="6656" width="9" style="70"/>
    <col min="6657" max="6660" width="22.25" style="70" customWidth="1"/>
    <col min="6661" max="6912" width="9" style="70"/>
    <col min="6913" max="6916" width="22.25" style="70" customWidth="1"/>
    <col min="6917" max="7168" width="9" style="70"/>
    <col min="7169" max="7172" width="22.25" style="70" customWidth="1"/>
    <col min="7173" max="7424" width="9" style="70"/>
    <col min="7425" max="7428" width="22.25" style="70" customWidth="1"/>
    <col min="7429" max="7680" width="9" style="70"/>
    <col min="7681" max="7684" width="22.25" style="70" customWidth="1"/>
    <col min="7685" max="7936" width="9" style="70"/>
    <col min="7937" max="7940" width="22.25" style="70" customWidth="1"/>
    <col min="7941" max="8192" width="9" style="70"/>
    <col min="8193" max="8196" width="22.25" style="70" customWidth="1"/>
    <col min="8197" max="8448" width="9" style="70"/>
    <col min="8449" max="8452" width="22.25" style="70" customWidth="1"/>
    <col min="8453" max="8704" width="9" style="70"/>
    <col min="8705" max="8708" width="22.25" style="70" customWidth="1"/>
    <col min="8709" max="8960" width="9" style="70"/>
    <col min="8961" max="8964" width="22.25" style="70" customWidth="1"/>
    <col min="8965" max="9216" width="9" style="70"/>
    <col min="9217" max="9220" width="22.25" style="70" customWidth="1"/>
    <col min="9221" max="9472" width="9" style="70"/>
    <col min="9473" max="9476" width="22.25" style="70" customWidth="1"/>
    <col min="9477" max="9728" width="9" style="70"/>
    <col min="9729" max="9732" width="22.25" style="70" customWidth="1"/>
    <col min="9733" max="9984" width="9" style="70"/>
    <col min="9985" max="9988" width="22.25" style="70" customWidth="1"/>
    <col min="9989" max="10240" width="9" style="70"/>
    <col min="10241" max="10244" width="22.25" style="70" customWidth="1"/>
    <col min="10245" max="10496" width="9" style="70"/>
    <col min="10497" max="10500" width="22.25" style="70" customWidth="1"/>
    <col min="10501" max="10752" width="9" style="70"/>
    <col min="10753" max="10756" width="22.25" style="70" customWidth="1"/>
    <col min="10757" max="11008" width="9" style="70"/>
    <col min="11009" max="11012" width="22.25" style="70" customWidth="1"/>
    <col min="11013" max="11264" width="9" style="70"/>
    <col min="11265" max="11268" width="22.25" style="70" customWidth="1"/>
    <col min="11269" max="11520" width="9" style="70"/>
    <col min="11521" max="11524" width="22.25" style="70" customWidth="1"/>
    <col min="11525" max="11776" width="9" style="70"/>
    <col min="11777" max="11780" width="22.25" style="70" customWidth="1"/>
    <col min="11781" max="12032" width="9" style="70"/>
    <col min="12033" max="12036" width="22.25" style="70" customWidth="1"/>
    <col min="12037" max="12288" width="9" style="70"/>
    <col min="12289" max="12292" width="22.25" style="70" customWidth="1"/>
    <col min="12293" max="12544" width="9" style="70"/>
    <col min="12545" max="12548" width="22.25" style="70" customWidth="1"/>
    <col min="12549" max="12800" width="9" style="70"/>
    <col min="12801" max="12804" width="22.25" style="70" customWidth="1"/>
    <col min="12805" max="13056" width="9" style="70"/>
    <col min="13057" max="13060" width="22.25" style="70" customWidth="1"/>
    <col min="13061" max="13312" width="9" style="70"/>
    <col min="13313" max="13316" width="22.25" style="70" customWidth="1"/>
    <col min="13317" max="13568" width="9" style="70"/>
    <col min="13569" max="13572" width="22.25" style="70" customWidth="1"/>
    <col min="13573" max="13824" width="9" style="70"/>
    <col min="13825" max="13828" width="22.25" style="70" customWidth="1"/>
    <col min="13829" max="14080" width="9" style="70"/>
    <col min="14081" max="14084" width="22.25" style="70" customWidth="1"/>
    <col min="14085" max="14336" width="9" style="70"/>
    <col min="14337" max="14340" width="22.25" style="70" customWidth="1"/>
    <col min="14341" max="14592" width="9" style="70"/>
    <col min="14593" max="14596" width="22.25" style="70" customWidth="1"/>
    <col min="14597" max="14848" width="9" style="70"/>
    <col min="14849" max="14852" width="22.25" style="70" customWidth="1"/>
    <col min="14853" max="15104" width="9" style="70"/>
    <col min="15105" max="15108" width="22.25" style="70" customWidth="1"/>
    <col min="15109" max="15360" width="9" style="70"/>
    <col min="15361" max="15364" width="22.25" style="70" customWidth="1"/>
    <col min="15365" max="15616" width="9" style="70"/>
    <col min="15617" max="15620" width="22.25" style="70" customWidth="1"/>
    <col min="15621" max="15872" width="9" style="70"/>
    <col min="15873" max="15876" width="22.25" style="70" customWidth="1"/>
    <col min="15877" max="16128" width="9" style="70"/>
    <col min="16129" max="16132" width="22.25" style="70" customWidth="1"/>
    <col min="16133" max="16384" width="9" style="70"/>
  </cols>
  <sheetData>
    <row r="1" spans="1:4" ht="33" customHeight="1">
      <c r="A1" s="186" t="s">
        <v>90</v>
      </c>
      <c r="B1" s="186"/>
      <c r="C1" s="186"/>
      <c r="D1" s="186"/>
    </row>
    <row r="2" spans="1:4" s="71" customFormat="1" ht="33" customHeight="1">
      <c r="A2" s="186"/>
      <c r="B2" s="186"/>
      <c r="C2" s="186"/>
      <c r="D2" s="186"/>
    </row>
    <row r="3" spans="1:4" s="71" customFormat="1" ht="33" customHeight="1">
      <c r="D3" s="72" t="s">
        <v>61</v>
      </c>
    </row>
    <row r="4" spans="1:4" s="71" customFormat="1" ht="33" customHeight="1">
      <c r="A4" s="187" t="s">
        <v>62</v>
      </c>
      <c r="B4" s="187"/>
      <c r="C4" s="187" t="s">
        <v>63</v>
      </c>
      <c r="D4" s="187"/>
    </row>
    <row r="5" spans="1:4" s="71" customFormat="1" ht="33" customHeight="1">
      <c r="A5" s="73"/>
      <c r="B5" s="74"/>
      <c r="C5" s="75"/>
      <c r="D5" s="74"/>
    </row>
    <row r="6" spans="1:4" s="71" customFormat="1" ht="33" customHeight="1">
      <c r="A6" s="76"/>
      <c r="B6" s="74"/>
      <c r="C6" s="77"/>
      <c r="D6" s="74"/>
    </row>
    <row r="7" spans="1:4" s="71" customFormat="1" ht="33" customHeight="1">
      <c r="A7" s="76" t="s">
        <v>64</v>
      </c>
      <c r="B7" s="78">
        <f>'(記載例)明細書'!J12</f>
        <v>500000</v>
      </c>
      <c r="C7" s="77" t="s">
        <v>65</v>
      </c>
      <c r="D7" s="78">
        <f>'(記載例)明細書'!I12</f>
        <v>502600</v>
      </c>
    </row>
    <row r="8" spans="1:4" s="71" customFormat="1" ht="33" customHeight="1">
      <c r="A8" s="76"/>
      <c r="B8" s="74"/>
      <c r="C8" s="77"/>
      <c r="D8" s="74"/>
    </row>
    <row r="9" spans="1:4" s="71" customFormat="1" ht="33" customHeight="1">
      <c r="A9" s="76" t="s">
        <v>66</v>
      </c>
      <c r="B9" s="78">
        <f>D7-B7</f>
        <v>2600</v>
      </c>
      <c r="C9" s="77"/>
      <c r="D9" s="74"/>
    </row>
    <row r="10" spans="1:4" s="71" customFormat="1" ht="33" customHeight="1">
      <c r="A10" s="76"/>
      <c r="B10" s="74"/>
      <c r="C10" s="77"/>
      <c r="D10" s="74"/>
    </row>
    <row r="11" spans="1:4" s="71" customFormat="1" ht="33" customHeight="1">
      <c r="A11" s="76"/>
      <c r="B11" s="74"/>
      <c r="C11" s="77"/>
      <c r="D11" s="74"/>
    </row>
    <row r="12" spans="1:4" s="71" customFormat="1" ht="33" customHeight="1">
      <c r="A12" s="76"/>
      <c r="B12" s="74"/>
      <c r="C12" s="77"/>
      <c r="D12" s="74"/>
    </row>
    <row r="13" spans="1:4" s="71" customFormat="1" ht="33" customHeight="1">
      <c r="A13" s="76"/>
      <c r="B13" s="74"/>
      <c r="C13" s="77"/>
      <c r="D13" s="74"/>
    </row>
    <row r="14" spans="1:4" s="71" customFormat="1" ht="33" customHeight="1">
      <c r="A14" s="79"/>
      <c r="B14" s="80"/>
      <c r="C14" s="81"/>
      <c r="D14" s="80"/>
    </row>
    <row r="15" spans="1:4" s="71" customFormat="1" ht="33" customHeight="1">
      <c r="A15" s="82" t="s">
        <v>67</v>
      </c>
      <c r="B15" s="80">
        <f>SUM(B5:B14)</f>
        <v>502600</v>
      </c>
      <c r="C15" s="83" t="s">
        <v>67</v>
      </c>
      <c r="D15" s="80">
        <f>SUM(D5:D14)</f>
        <v>502600</v>
      </c>
    </row>
    <row r="16" spans="1:4" s="71" customFormat="1" ht="33" customHeight="1"/>
    <row r="17" spans="1:4" s="71" customFormat="1" ht="33" customHeight="1">
      <c r="A17" s="84" t="s">
        <v>68</v>
      </c>
      <c r="B17" s="84"/>
      <c r="C17" s="84"/>
    </row>
    <row r="18" spans="1:4" s="71" customFormat="1" ht="33" customHeight="1">
      <c r="B18" s="85" t="s">
        <v>71</v>
      </c>
      <c r="C18" s="84"/>
    </row>
    <row r="19" spans="1:4" s="71" customFormat="1" ht="33" customHeight="1">
      <c r="A19" s="84"/>
      <c r="B19" s="86" t="s">
        <v>151</v>
      </c>
      <c r="C19" s="185" t="s">
        <v>152</v>
      </c>
      <c r="D19" s="185"/>
    </row>
    <row r="20" spans="1:4" s="71" customFormat="1" ht="33" customHeight="1">
      <c r="A20" s="84"/>
      <c r="B20" s="86" t="s">
        <v>72</v>
      </c>
      <c r="C20" s="185" t="s">
        <v>80</v>
      </c>
      <c r="D20" s="185"/>
    </row>
    <row r="21" spans="1:4" s="71" customFormat="1" ht="33" customHeight="1">
      <c r="A21" s="84"/>
      <c r="B21" s="87" t="s">
        <v>69</v>
      </c>
      <c r="C21" s="185" t="s">
        <v>81</v>
      </c>
      <c r="D21" s="185"/>
    </row>
    <row r="22" spans="1:4" s="71" customFormat="1" ht="33" customHeight="1">
      <c r="A22" s="84"/>
      <c r="B22" s="87" t="s">
        <v>70</v>
      </c>
      <c r="C22" s="185" t="s">
        <v>82</v>
      </c>
      <c r="D22" s="185"/>
    </row>
    <row r="23" spans="1:4" s="71" customFormat="1" ht="33" customHeight="1"/>
    <row r="24" spans="1:4" s="71" customFormat="1" ht="33" customHeight="1"/>
    <row r="25" spans="1:4" s="71" customFormat="1" ht="33" customHeight="1"/>
  </sheetData>
  <sheetProtection password="F741" sheet="1" objects="1" scenarios="1" selectLockedCells="1"/>
  <mergeCells count="7">
    <mergeCell ref="C22:D22"/>
    <mergeCell ref="A1:D2"/>
    <mergeCell ref="A4:B4"/>
    <mergeCell ref="C4:D4"/>
    <mergeCell ref="C20:D20"/>
    <mergeCell ref="C21:D21"/>
    <mergeCell ref="C19:D19"/>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42"/>
  <sheetViews>
    <sheetView view="pageBreakPreview" zoomScale="40" zoomScaleNormal="55" zoomScaleSheetLayoutView="40" workbookViewId="0">
      <selection sqref="A1:B1"/>
    </sheetView>
  </sheetViews>
  <sheetFormatPr defaultRowHeight="14.25"/>
  <cols>
    <col min="1" max="1" width="4.5" style="1" customWidth="1"/>
    <col min="2" max="2" width="48.625" style="1" customWidth="1"/>
    <col min="3" max="3" width="28.875" style="1" customWidth="1"/>
    <col min="4" max="4" width="18.5" style="1" customWidth="1"/>
    <col min="5" max="5" width="25.375" style="1" customWidth="1"/>
    <col min="6" max="6" width="27.875" style="1" customWidth="1"/>
    <col min="7" max="7" width="29.5" style="1" customWidth="1"/>
    <col min="8" max="8" width="42.25" style="1" customWidth="1"/>
    <col min="9" max="16384" width="9" style="1"/>
  </cols>
  <sheetData>
    <row r="1" spans="1:8" ht="25.5" customHeight="1">
      <c r="A1" s="120" t="s">
        <v>46</v>
      </c>
      <c r="B1" s="120"/>
    </row>
    <row r="2" spans="1:8" ht="25.5" customHeight="1">
      <c r="A2" s="98"/>
      <c r="B2" s="98"/>
    </row>
    <row r="3" spans="1:8" ht="21">
      <c r="A3" s="8"/>
      <c r="B3" s="121" t="s">
        <v>126</v>
      </c>
      <c r="C3" s="121"/>
      <c r="D3" s="121"/>
      <c r="E3" s="121"/>
      <c r="F3" s="121"/>
      <c r="G3" s="121"/>
      <c r="H3" s="8"/>
    </row>
    <row r="4" spans="1:8" ht="18.75">
      <c r="A4" s="7"/>
      <c r="B4" s="7"/>
      <c r="C4" s="7"/>
      <c r="D4" s="7"/>
      <c r="E4" s="7"/>
      <c r="F4" s="7"/>
      <c r="G4" s="7"/>
      <c r="H4" s="7"/>
    </row>
    <row r="5" spans="1:8" ht="18.75">
      <c r="A5" s="2"/>
      <c r="B5" s="2"/>
      <c r="C5" s="2"/>
      <c r="D5" s="2"/>
      <c r="E5" s="2"/>
      <c r="F5" s="2"/>
      <c r="G5" s="2"/>
      <c r="H5" s="2"/>
    </row>
    <row r="6" spans="1:8" ht="42" customHeight="1">
      <c r="A6" s="2"/>
      <c r="B6" s="46" t="s">
        <v>33</v>
      </c>
      <c r="C6" s="124" t="str">
        <f>'(記載例)明細書'!I3</f>
        <v>茨城○○病院</v>
      </c>
      <c r="D6" s="124"/>
      <c r="E6" s="124"/>
      <c r="F6" s="124"/>
      <c r="G6" s="124"/>
      <c r="H6" s="45" t="s">
        <v>56</v>
      </c>
    </row>
    <row r="7" spans="1:8" ht="42" customHeight="1">
      <c r="A7" s="2"/>
      <c r="B7" s="3" t="s">
        <v>55</v>
      </c>
      <c r="C7" s="127" t="str">
        <f>'(記載例)総括表'!J5</f>
        <v>医事課　鈴木　太郎</v>
      </c>
      <c r="D7" s="128"/>
      <c r="E7" s="128"/>
      <c r="F7" s="128"/>
      <c r="G7" s="129"/>
      <c r="H7" s="45" t="s">
        <v>59</v>
      </c>
    </row>
    <row r="8" spans="1:8" ht="27.75" customHeight="1">
      <c r="A8" s="2"/>
      <c r="B8" s="2"/>
      <c r="C8" s="2"/>
      <c r="D8" s="2"/>
      <c r="E8" s="2"/>
      <c r="F8" s="2"/>
      <c r="G8" s="2"/>
      <c r="H8" s="2"/>
    </row>
    <row r="9" spans="1:8" ht="18.75">
      <c r="A9" s="2"/>
      <c r="B9" s="118" t="s">
        <v>40</v>
      </c>
      <c r="C9" s="118"/>
      <c r="D9" s="118"/>
      <c r="E9" s="118"/>
      <c r="F9" s="118"/>
      <c r="G9" s="118"/>
      <c r="H9" s="2"/>
    </row>
    <row r="10" spans="1:8" ht="18.75">
      <c r="A10" s="2"/>
      <c r="B10" s="96"/>
      <c r="C10" s="96"/>
      <c r="D10" s="96"/>
      <c r="E10" s="96"/>
      <c r="F10" s="96"/>
      <c r="G10" s="96"/>
      <c r="H10" s="2"/>
    </row>
    <row r="11" spans="1:8" ht="28.5" customHeight="1">
      <c r="A11" s="2"/>
      <c r="B11" s="96" t="s">
        <v>42</v>
      </c>
      <c r="C11" s="96"/>
      <c r="D11" s="96"/>
      <c r="E11" s="96"/>
      <c r="F11" s="96"/>
      <c r="G11" s="96"/>
      <c r="H11" s="2"/>
    </row>
    <row r="12" spans="1:8" ht="29.25" customHeight="1" thickBot="1">
      <c r="A12" s="2"/>
      <c r="B12" s="96"/>
      <c r="C12" s="96"/>
      <c r="D12" s="96"/>
      <c r="E12" s="96"/>
      <c r="F12" s="96"/>
      <c r="G12" s="9" t="s">
        <v>32</v>
      </c>
      <c r="H12" s="2"/>
    </row>
    <row r="13" spans="1:8" ht="18.75">
      <c r="A13" s="2"/>
      <c r="B13" s="130" t="s">
        <v>36</v>
      </c>
      <c r="C13" s="125" t="s">
        <v>41</v>
      </c>
      <c r="D13" s="125" t="s">
        <v>48</v>
      </c>
      <c r="E13" s="125" t="s">
        <v>37</v>
      </c>
      <c r="F13" s="141" t="s">
        <v>53</v>
      </c>
      <c r="G13" s="132" t="s">
        <v>52</v>
      </c>
      <c r="H13" s="2"/>
    </row>
    <row r="14" spans="1:8" ht="27" customHeight="1">
      <c r="A14" s="2"/>
      <c r="B14" s="131"/>
      <c r="C14" s="126"/>
      <c r="D14" s="126"/>
      <c r="E14" s="126"/>
      <c r="F14" s="142"/>
      <c r="G14" s="133"/>
      <c r="H14" s="2"/>
    </row>
    <row r="15" spans="1:8" ht="54.75" customHeight="1">
      <c r="A15" s="2"/>
      <c r="B15" s="97" t="s">
        <v>83</v>
      </c>
      <c r="C15" s="28" t="s">
        <v>114</v>
      </c>
      <c r="D15" s="28">
        <f>'(記載例)明細書'!C7</f>
        <v>1</v>
      </c>
      <c r="E15" s="29">
        <f>'(記載例)明細書'!I7</f>
        <v>185600</v>
      </c>
      <c r="F15" s="93" t="s">
        <v>104</v>
      </c>
      <c r="G15" s="68" t="s">
        <v>109</v>
      </c>
      <c r="H15" s="45" t="s">
        <v>57</v>
      </c>
    </row>
    <row r="16" spans="1:8" ht="54.75" customHeight="1">
      <c r="A16" s="2"/>
      <c r="B16" s="97" t="s">
        <v>84</v>
      </c>
      <c r="C16" s="28" t="s">
        <v>115</v>
      </c>
      <c r="D16" s="28">
        <f>'(記載例)明細書'!C8</f>
        <v>1</v>
      </c>
      <c r="E16" s="29">
        <f>'(記載例)明細書'!I8</f>
        <v>240000</v>
      </c>
      <c r="F16" s="94" t="s">
        <v>105</v>
      </c>
      <c r="G16" s="68" t="s">
        <v>110</v>
      </c>
      <c r="H16" s="45" t="s">
        <v>57</v>
      </c>
    </row>
    <row r="17" spans="1:8" ht="54.75" customHeight="1">
      <c r="A17" s="2"/>
      <c r="B17" s="97" t="s">
        <v>118</v>
      </c>
      <c r="C17" s="28"/>
      <c r="D17" s="28">
        <f>'(記載例)明細書'!C9</f>
        <v>0</v>
      </c>
      <c r="E17" s="29">
        <f>'(記載例)明細書'!I9</f>
        <v>0</v>
      </c>
      <c r="F17" s="94" t="s">
        <v>106</v>
      </c>
      <c r="G17" s="68" t="s">
        <v>111</v>
      </c>
      <c r="H17" s="45" t="s">
        <v>57</v>
      </c>
    </row>
    <row r="18" spans="1:8" ht="54.75" customHeight="1">
      <c r="A18" s="2"/>
      <c r="B18" s="97" t="s">
        <v>86</v>
      </c>
      <c r="C18" s="28" t="s">
        <v>116</v>
      </c>
      <c r="D18" s="28">
        <f>'(記載例)明細書'!C10</f>
        <v>1</v>
      </c>
      <c r="E18" s="29">
        <f>'(記載例)明細書'!I10</f>
        <v>34000</v>
      </c>
      <c r="F18" s="94" t="s">
        <v>107</v>
      </c>
      <c r="G18" s="68" t="s">
        <v>112</v>
      </c>
      <c r="H18" s="45" t="s">
        <v>57</v>
      </c>
    </row>
    <row r="19" spans="1:8" ht="54.75" customHeight="1" thickBot="1">
      <c r="A19" s="2"/>
      <c r="B19" s="22" t="s">
        <v>117</v>
      </c>
      <c r="C19" s="24" t="s">
        <v>119</v>
      </c>
      <c r="D19" s="24">
        <f>'(記載例)明細書'!C11</f>
        <v>1</v>
      </c>
      <c r="E19" s="25">
        <f>'(記載例)明細書'!I11</f>
        <v>43000</v>
      </c>
      <c r="F19" s="95" t="s">
        <v>108</v>
      </c>
      <c r="G19" s="69" t="s">
        <v>113</v>
      </c>
      <c r="H19" s="45" t="s">
        <v>57</v>
      </c>
    </row>
    <row r="20" spans="1:8" ht="27.95" customHeight="1">
      <c r="A20" s="2"/>
      <c r="B20" s="130" t="s">
        <v>38</v>
      </c>
      <c r="C20" s="137"/>
      <c r="D20" s="137"/>
      <c r="E20" s="139">
        <f>SUM(E15:E19)</f>
        <v>502600</v>
      </c>
      <c r="F20" s="122"/>
      <c r="G20" s="134"/>
      <c r="H20" s="2"/>
    </row>
    <row r="21" spans="1:8" ht="27.95" customHeight="1" thickBot="1">
      <c r="A21" s="2"/>
      <c r="B21" s="136"/>
      <c r="C21" s="138"/>
      <c r="D21" s="138"/>
      <c r="E21" s="140"/>
      <c r="F21" s="123"/>
      <c r="G21" s="135"/>
      <c r="H21" s="2"/>
    </row>
    <row r="22" spans="1:8" ht="26.25" customHeight="1">
      <c r="A22" s="2"/>
      <c r="B22" s="10"/>
      <c r="C22" s="10"/>
      <c r="D22" s="10"/>
      <c r="E22" s="10"/>
      <c r="F22" s="10"/>
      <c r="G22" s="2"/>
      <c r="H22" s="2"/>
    </row>
    <row r="23" spans="1:8" ht="26.25" customHeight="1">
      <c r="A23" s="2"/>
      <c r="B23" s="10"/>
      <c r="C23" s="10"/>
      <c r="D23" s="10"/>
      <c r="E23" s="10"/>
      <c r="F23" s="10"/>
      <c r="G23" s="2"/>
      <c r="H23" s="2"/>
    </row>
    <row r="24" spans="1:8" ht="24" customHeight="1">
      <c r="A24" s="2"/>
      <c r="B24" s="96" t="s">
        <v>54</v>
      </c>
      <c r="C24" s="96"/>
      <c r="D24" s="96"/>
      <c r="E24" s="96"/>
      <c r="F24" s="96"/>
      <c r="G24" s="2"/>
      <c r="H24" s="2"/>
    </row>
    <row r="25" spans="1:8" ht="24" customHeight="1" thickBot="1">
      <c r="A25" s="2"/>
      <c r="B25" s="104" t="s">
        <v>91</v>
      </c>
      <c r="C25" s="96"/>
      <c r="D25" s="96"/>
      <c r="E25" s="96"/>
      <c r="F25" s="96"/>
      <c r="G25" s="2"/>
      <c r="H25" s="2"/>
    </row>
    <row r="26" spans="1:8" ht="18.75">
      <c r="A26" s="2"/>
      <c r="B26" s="188" t="s">
        <v>92</v>
      </c>
      <c r="C26" s="189"/>
      <c r="D26" s="189"/>
      <c r="E26" s="189"/>
      <c r="F26" s="189"/>
      <c r="G26" s="190"/>
      <c r="H26" s="119" t="s">
        <v>57</v>
      </c>
    </row>
    <row r="27" spans="1:8" ht="18.75">
      <c r="A27" s="2"/>
      <c r="B27" s="191"/>
      <c r="C27" s="192"/>
      <c r="D27" s="192"/>
      <c r="E27" s="192"/>
      <c r="F27" s="192"/>
      <c r="G27" s="193"/>
      <c r="H27" s="119"/>
    </row>
    <row r="28" spans="1:8" ht="18.75">
      <c r="A28" s="2"/>
      <c r="B28" s="191"/>
      <c r="C28" s="192"/>
      <c r="D28" s="192"/>
      <c r="E28" s="192"/>
      <c r="F28" s="192"/>
      <c r="G28" s="193"/>
      <c r="H28" s="119"/>
    </row>
    <row r="29" spans="1:8" ht="18.75">
      <c r="A29" s="2"/>
      <c r="B29" s="191"/>
      <c r="C29" s="192"/>
      <c r="D29" s="192"/>
      <c r="E29" s="192"/>
      <c r="F29" s="192"/>
      <c r="G29" s="193"/>
      <c r="H29" s="119"/>
    </row>
    <row r="30" spans="1:8" ht="18.75">
      <c r="A30" s="2"/>
      <c r="B30" s="191"/>
      <c r="C30" s="192"/>
      <c r="D30" s="192"/>
      <c r="E30" s="192"/>
      <c r="F30" s="192"/>
      <c r="G30" s="193"/>
      <c r="H30" s="119"/>
    </row>
    <row r="31" spans="1:8" ht="18.75">
      <c r="A31" s="2"/>
      <c r="B31" s="191"/>
      <c r="C31" s="192"/>
      <c r="D31" s="192"/>
      <c r="E31" s="192"/>
      <c r="F31" s="192"/>
      <c r="G31" s="193"/>
      <c r="H31" s="119"/>
    </row>
    <row r="32" spans="1:8" ht="18.75">
      <c r="A32" s="2"/>
      <c r="B32" s="191"/>
      <c r="C32" s="192"/>
      <c r="D32" s="192"/>
      <c r="E32" s="192"/>
      <c r="F32" s="192"/>
      <c r="G32" s="193"/>
      <c r="H32" s="119"/>
    </row>
    <row r="33" spans="1:8" ht="18.75">
      <c r="A33" s="2"/>
      <c r="B33" s="191"/>
      <c r="C33" s="192"/>
      <c r="D33" s="192"/>
      <c r="E33" s="192"/>
      <c r="F33" s="192"/>
      <c r="G33" s="193"/>
      <c r="H33" s="119"/>
    </row>
    <row r="34" spans="1:8" ht="18.75">
      <c r="A34" s="2"/>
      <c r="B34" s="191"/>
      <c r="C34" s="192"/>
      <c r="D34" s="192"/>
      <c r="E34" s="192"/>
      <c r="F34" s="192"/>
      <c r="G34" s="193"/>
      <c r="H34" s="119"/>
    </row>
    <row r="35" spans="1:8" ht="18.75">
      <c r="A35" s="2"/>
      <c r="B35" s="191"/>
      <c r="C35" s="192"/>
      <c r="D35" s="192"/>
      <c r="E35" s="192"/>
      <c r="F35" s="192"/>
      <c r="G35" s="193"/>
      <c r="H35" s="119"/>
    </row>
    <row r="36" spans="1:8" ht="19.5" thickBot="1">
      <c r="A36" s="2"/>
      <c r="B36" s="194"/>
      <c r="C36" s="195"/>
      <c r="D36" s="195"/>
      <c r="E36" s="195"/>
      <c r="F36" s="195"/>
      <c r="G36" s="196"/>
      <c r="H36" s="119"/>
    </row>
    <row r="37" spans="1:8" ht="24" customHeight="1">
      <c r="A37" s="2"/>
      <c r="B37" s="2"/>
      <c r="C37" s="2"/>
      <c r="D37" s="2"/>
      <c r="E37" s="2"/>
      <c r="F37" s="2"/>
      <c r="G37" s="2"/>
      <c r="H37" s="2"/>
    </row>
    <row r="38" spans="1:8" ht="26.25" customHeight="1">
      <c r="A38" s="2"/>
      <c r="B38" s="10" t="s">
        <v>43</v>
      </c>
      <c r="C38" s="10"/>
      <c r="D38" s="10"/>
      <c r="E38" s="10"/>
      <c r="F38" s="10"/>
      <c r="G38" s="2"/>
      <c r="H38" s="2"/>
    </row>
    <row r="39" spans="1:8" ht="26.25" customHeight="1">
      <c r="A39" s="2"/>
      <c r="B39" s="10"/>
      <c r="C39" s="10"/>
      <c r="D39" s="10"/>
      <c r="E39" s="10"/>
      <c r="F39" s="10"/>
      <c r="G39" s="2"/>
      <c r="H39" s="2"/>
    </row>
    <row r="40" spans="1:8" ht="26.25" customHeight="1">
      <c r="A40" s="2"/>
      <c r="B40" s="118" t="s">
        <v>34</v>
      </c>
      <c r="C40" s="118"/>
      <c r="D40" s="118"/>
      <c r="E40" s="118"/>
      <c r="F40" s="118"/>
      <c r="G40" s="118"/>
      <c r="H40" s="2"/>
    </row>
    <row r="41" spans="1:8" ht="26.25" customHeight="1">
      <c r="A41" s="2"/>
      <c r="B41" s="118" t="s">
        <v>35</v>
      </c>
      <c r="C41" s="118"/>
      <c r="D41" s="118"/>
      <c r="E41" s="118"/>
      <c r="F41" s="118"/>
      <c r="G41" s="118"/>
      <c r="H41" s="2"/>
    </row>
    <row r="42" spans="1:8" ht="26.25" customHeight="1"/>
  </sheetData>
  <sheetProtection password="F741" sheet="1" objects="1" scenarios="1" selectLockedCells="1"/>
  <mergeCells count="21">
    <mergeCell ref="B26:G36"/>
    <mergeCell ref="H26:H36"/>
    <mergeCell ref="B40:G40"/>
    <mergeCell ref="B41:G41"/>
    <mergeCell ref="G13:G14"/>
    <mergeCell ref="B20:B21"/>
    <mergeCell ref="C20:C21"/>
    <mergeCell ref="D20:D21"/>
    <mergeCell ref="E20:E21"/>
    <mergeCell ref="F20:F21"/>
    <mergeCell ref="G20:G21"/>
    <mergeCell ref="B13:B14"/>
    <mergeCell ref="C13:C14"/>
    <mergeCell ref="D13:D14"/>
    <mergeCell ref="E13:E14"/>
    <mergeCell ref="F13:F14"/>
    <mergeCell ref="A1:B1"/>
    <mergeCell ref="B3:G3"/>
    <mergeCell ref="C6:G6"/>
    <mergeCell ref="C7:G7"/>
    <mergeCell ref="B9:G9"/>
  </mergeCells>
  <phoneticPr fontId="1"/>
  <pageMargins left="0.7" right="0.7" top="0.75" bottom="0.7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留意点 </vt:lpstr>
      <vt:lpstr>(別紙2-2)明細書</vt:lpstr>
      <vt:lpstr>(別紙2-1)総括表</vt:lpstr>
      <vt:lpstr>歳入歳出見込み抄本</vt:lpstr>
      <vt:lpstr>(別紙1)計画書</vt:lpstr>
      <vt:lpstr>(記載例)明細書</vt:lpstr>
      <vt:lpstr>(記載例)総括表</vt:lpstr>
      <vt:lpstr>(記載例)歳入歳出抄本</vt:lpstr>
      <vt:lpstr>(記載例)計画書</vt:lpstr>
      <vt:lpstr>記入・印刷不要</vt:lpstr>
      <vt:lpstr>RPA処理用</vt:lpstr>
      <vt:lpstr>'(記載例)計画書'!Print_Area</vt:lpstr>
      <vt:lpstr>'(記載例)歳入歳出抄本'!Print_Area</vt:lpstr>
      <vt:lpstr>'(記載例)総括表'!Print_Area</vt:lpstr>
      <vt:lpstr>'(記載例)明細書'!Print_Area</vt:lpstr>
      <vt:lpstr>'(別紙1)計画書'!Print_Area</vt:lpstr>
      <vt:lpstr>'(別紙2-1)総括表'!Print_Area</vt:lpstr>
      <vt:lpstr>'(別紙2-2)明細書'!Print_Area</vt:lpstr>
      <vt:lpstr>歳入歳出見込み抄本!Print_Area</vt:lpstr>
      <vt:lpstr>'留意点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2023-11-06T06:40:18Z</cp:lastPrinted>
  <dcterms:created xsi:type="dcterms:W3CDTF">2014-03-17T09:07:12Z</dcterms:created>
  <dcterms:modified xsi:type="dcterms:W3CDTF">2023-11-06T06:45:15Z</dcterms:modified>
</cp:coreProperties>
</file>