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04030750\Desktop\（新）サービス継続\04様式案\"/>
    </mc:Choice>
  </mc:AlternateContent>
  <bookViews>
    <workbookView xWindow="0" yWindow="0" windowWidth="20490" windowHeight="7530" tabRatio="680"/>
  </bookViews>
  <sheets>
    <sheet name="（はじめにお読みください）本申請書の使い方" sheetId="25" r:id="rId1"/>
    <sheet name="（様式第1号）交付申請書" sheetId="29" r:id="rId2"/>
    <sheet name="総括表" sheetId="20" r:id="rId3"/>
    <sheet name="申請額一覧 " sheetId="24" r:id="rId4"/>
    <sheet name="個票１" sheetId="19" r:id="rId5"/>
    <sheet name="その他参考となる資料1" sheetId="27" r:id="rId6"/>
    <sheet name="その他参考となる資料２" sheetId="28" r:id="rId7"/>
    <sheet name="返還対象確認票" sheetId="38" r:id="rId8"/>
    <sheet name="基準単価" sheetId="26" state="hidden" r:id="rId9"/>
  </sheets>
  <definedNames>
    <definedName name="_xlnm.Print_Area" localSheetId="1">'（様式第1号）交付申請書'!$A$1:$L$36</definedName>
    <definedName name="_xlnm.Print_Area" localSheetId="5">その他参考となる資料1!$A$1:$J$47</definedName>
    <definedName name="_xlnm.Print_Area" localSheetId="6">その他参考となる資料２!$A$1:$AA$36</definedName>
    <definedName name="_xlnm.Print_Area" localSheetId="8">基準単価!$A$1:$H$35</definedName>
    <definedName name="_xlnm.Print_Area" localSheetId="4">個票１!$A$1:$AM$136</definedName>
    <definedName name="_xlnm.Print_Area" localSheetId="3">'申請額一覧 '!$A$1:$P$29</definedName>
    <definedName name="_xlnm.Print_Area" localSheetId="7">返還対象確認票!$A$1:$M$44</definedName>
  </definedNames>
  <calcPr calcId="162913"/>
</workbook>
</file>

<file path=xl/calcChain.xml><?xml version="1.0" encoding="utf-8"?>
<calcChain xmlns="http://schemas.openxmlformats.org/spreadsheetml/2006/main">
  <c r="K3" i="29" l="1"/>
  <c r="I3" i="29"/>
  <c r="G3" i="29"/>
  <c r="W14" i="19" l="1"/>
  <c r="E19" i="24"/>
  <c r="G19" i="24"/>
  <c r="G21" i="24"/>
  <c r="C8" i="24"/>
  <c r="C11" i="24"/>
  <c r="I11" i="24"/>
  <c r="D21" i="24"/>
  <c r="C6" i="24"/>
  <c r="F12" i="24"/>
  <c r="I21" i="24"/>
  <c r="I8" i="24"/>
  <c r="C12" i="24"/>
  <c r="D11" i="24"/>
  <c r="C9" i="24"/>
  <c r="F13" i="24"/>
  <c r="E10" i="24"/>
  <c r="G13" i="24"/>
  <c r="E12" i="24"/>
  <c r="G20" i="24"/>
  <c r="I10" i="24"/>
  <c r="E21" i="24"/>
  <c r="D13" i="24"/>
  <c r="G9" i="24"/>
  <c r="D7" i="24"/>
  <c r="F9" i="24"/>
  <c r="D19" i="24"/>
  <c r="I7" i="24"/>
  <c r="G11" i="24"/>
  <c r="G6" i="24"/>
  <c r="C20" i="24"/>
  <c r="C14" i="24"/>
  <c r="F21" i="24"/>
  <c r="I9" i="24"/>
  <c r="F10" i="24"/>
  <c r="I14" i="24"/>
  <c r="G14" i="24"/>
  <c r="E9" i="24"/>
  <c r="I20" i="24"/>
  <c r="D10" i="24"/>
  <c r="E11" i="24"/>
  <c r="G8" i="24"/>
  <c r="D14" i="24"/>
  <c r="D20" i="24"/>
  <c r="G10" i="24"/>
  <c r="E8" i="24"/>
  <c r="F7" i="24"/>
  <c r="D8" i="24"/>
  <c r="E13" i="24"/>
  <c r="E7" i="24"/>
  <c r="C19" i="24"/>
  <c r="D9" i="24"/>
  <c r="C7" i="24"/>
  <c r="G7" i="24"/>
  <c r="F20" i="24"/>
  <c r="I12" i="24"/>
  <c r="C21" i="24"/>
  <c r="G12" i="24"/>
  <c r="C10" i="24"/>
  <c r="F11" i="24"/>
  <c r="E20" i="24"/>
  <c r="C13" i="24"/>
  <c r="I13" i="24"/>
  <c r="F8" i="24"/>
  <c r="F14" i="24"/>
  <c r="E14" i="24"/>
  <c r="D12" i="24"/>
  <c r="K11" i="24" l="1"/>
  <c r="M21" i="24"/>
  <c r="M13" i="24"/>
  <c r="M14" i="24"/>
  <c r="AH47" i="20"/>
  <c r="H7" i="24"/>
  <c r="J7" i="24" s="1"/>
  <c r="M7" i="24" s="1"/>
  <c r="K7" i="24"/>
  <c r="M8" i="24"/>
  <c r="H8" i="24"/>
  <c r="J8" i="24" s="1"/>
  <c r="K8" i="24"/>
  <c r="M9" i="24"/>
  <c r="H9" i="24"/>
  <c r="J9" i="24" s="1"/>
  <c r="K9" i="24"/>
  <c r="M10" i="24"/>
  <c r="H10" i="24"/>
  <c r="J10" i="24" s="1"/>
  <c r="K10" i="24"/>
  <c r="M11" i="24"/>
  <c r="H11" i="24"/>
  <c r="J11" i="24" s="1"/>
  <c r="M12" i="24"/>
  <c r="H12" i="24"/>
  <c r="J12" i="24" s="1"/>
  <c r="K12" i="24"/>
  <c r="H13" i="24"/>
  <c r="J13" i="24" s="1"/>
  <c r="K13" i="24"/>
  <c r="H14" i="24"/>
  <c r="J14" i="24" s="1"/>
  <c r="K14" i="24"/>
  <c r="H20" i="24"/>
  <c r="J20" i="24" s="1"/>
  <c r="K20" i="24"/>
  <c r="H21" i="24"/>
  <c r="J21" i="24" s="1"/>
  <c r="K21" i="24"/>
  <c r="AH49" i="20"/>
  <c r="AH45" i="20"/>
  <c r="AH43" i="20"/>
  <c r="AH41" i="20"/>
  <c r="AH39" i="20"/>
  <c r="AH37" i="20"/>
  <c r="AH35" i="20"/>
  <c r="AH33" i="20"/>
  <c r="AH31" i="20"/>
  <c r="AH29" i="20"/>
  <c r="AH27" i="20"/>
  <c r="AH25" i="20"/>
  <c r="AH50" i="20"/>
  <c r="AH48" i="20"/>
  <c r="AH46" i="20"/>
  <c r="AH44" i="20"/>
  <c r="AH42" i="20"/>
  <c r="AH40" i="20"/>
  <c r="AH38" i="20"/>
  <c r="AH36" i="20"/>
  <c r="AH34" i="20"/>
  <c r="AH32" i="20"/>
  <c r="AH30" i="20"/>
  <c r="AH28" i="20"/>
  <c r="AH26" i="20"/>
  <c r="AD50" i="20"/>
  <c r="AD48" i="20"/>
  <c r="AD46" i="20"/>
  <c r="AD44" i="20"/>
  <c r="AD42" i="20"/>
  <c r="AD40" i="20"/>
  <c r="AD38" i="20"/>
  <c r="AD36" i="20"/>
  <c r="AD34" i="20"/>
  <c r="AD32" i="20"/>
  <c r="AD30" i="20"/>
  <c r="AD28" i="20"/>
  <c r="AD26" i="20"/>
  <c r="AD49" i="20"/>
  <c r="AD47" i="20"/>
  <c r="AD45" i="20"/>
  <c r="AD43" i="20"/>
  <c r="AD41" i="20"/>
  <c r="AD39" i="20"/>
  <c r="AD37" i="20"/>
  <c r="AD35" i="20"/>
  <c r="AD33" i="20"/>
  <c r="AD31" i="20"/>
  <c r="AD29" i="20"/>
  <c r="AD27" i="20"/>
  <c r="AD25" i="20"/>
  <c r="F6" i="24"/>
  <c r="M20" i="24" l="1"/>
  <c r="H6" i="24"/>
  <c r="J108" i="19"/>
  <c r="AI45" i="19" s="1"/>
  <c r="J95" i="19"/>
  <c r="W46" i="19"/>
  <c r="Q19" i="24"/>
  <c r="D6" i="24"/>
  <c r="I19" i="24"/>
  <c r="F19" i="24"/>
  <c r="E6" i="24"/>
  <c r="T27" i="20" l="1"/>
  <c r="AI47" i="19"/>
  <c r="X50" i="20"/>
  <c r="X48" i="20"/>
  <c r="X46" i="20"/>
  <c r="X44" i="20"/>
  <c r="X42" i="20"/>
  <c r="X40" i="20"/>
  <c r="X38" i="20"/>
  <c r="X36" i="20"/>
  <c r="X34" i="20"/>
  <c r="X32" i="20"/>
  <c r="X30" i="20"/>
  <c r="X28" i="20"/>
  <c r="X26" i="20"/>
  <c r="X49" i="20"/>
  <c r="X47" i="20"/>
  <c r="X45" i="20"/>
  <c r="X43" i="20"/>
  <c r="X41" i="20"/>
  <c r="X39" i="20"/>
  <c r="X37" i="20"/>
  <c r="X35" i="20"/>
  <c r="X33" i="20"/>
  <c r="X31" i="20"/>
  <c r="X29" i="20"/>
  <c r="X27" i="20"/>
  <c r="X25" i="20"/>
  <c r="T50" i="20"/>
  <c r="T48" i="20"/>
  <c r="T46" i="20"/>
  <c r="T44" i="20"/>
  <c r="T42" i="20"/>
  <c r="T40" i="20"/>
  <c r="T38" i="20"/>
  <c r="T36" i="20"/>
  <c r="T34" i="20"/>
  <c r="T49" i="20"/>
  <c r="T47" i="20"/>
  <c r="T45" i="20"/>
  <c r="T43" i="20"/>
  <c r="T41" i="20"/>
  <c r="T39" i="20"/>
  <c r="T37" i="20"/>
  <c r="T35" i="20"/>
  <c r="T33" i="20"/>
  <c r="T31" i="20"/>
  <c r="T29" i="20"/>
  <c r="T25" i="20"/>
  <c r="T32" i="20"/>
  <c r="T30" i="20"/>
  <c r="T28" i="20"/>
  <c r="T26" i="20"/>
  <c r="AI13" i="19"/>
  <c r="AN47" i="19"/>
  <c r="H19" i="24"/>
  <c r="J19" i="24" s="1"/>
  <c r="K19" i="24"/>
  <c r="N19" i="24"/>
  <c r="I6" i="24"/>
  <c r="M19" i="24" l="1"/>
  <c r="K6" i="24"/>
  <c r="J6" i="24"/>
  <c r="AI15" i="19"/>
  <c r="AN15" i="19" s="1"/>
  <c r="AH22" i="20"/>
  <c r="R19" i="24"/>
  <c r="AD24" i="20" l="1"/>
  <c r="AH24" i="20"/>
  <c r="M22" i="24"/>
  <c r="AH23" i="20"/>
  <c r="AD23" i="20"/>
  <c r="M6" i="24"/>
  <c r="AD22" i="20"/>
  <c r="R22" i="24"/>
  <c r="AH51" i="20" l="1"/>
  <c r="T24" i="20"/>
  <c r="X24" i="20"/>
  <c r="AD51" i="20"/>
  <c r="O6" i="24"/>
  <c r="T23" i="20"/>
  <c r="X23" i="20"/>
  <c r="M15" i="24"/>
  <c r="T22" i="20"/>
  <c r="X22" i="20"/>
  <c r="T51" i="20" l="1"/>
  <c r="X51" i="20"/>
  <c r="T52" i="20" s="1"/>
  <c r="N17" i="29" s="1"/>
  <c r="O17" i="29" s="1"/>
  <c r="E17" i="29" l="1"/>
</calcChain>
</file>

<file path=xl/comments1.xml><?xml version="1.0" encoding="utf-8"?>
<comments xmlns="http://schemas.openxmlformats.org/spreadsheetml/2006/main">
  <authors>
    <author>R0202-1xxx</author>
  </authors>
  <commentList>
    <comment ref="L6" authorId="0" shapeId="0">
      <text>
        <r>
          <rPr>
            <sz val="9"/>
            <color indexed="81"/>
            <rFont val="MS P ゴシック"/>
            <family val="3"/>
            <charset val="128"/>
          </rPr>
          <t>茨城県：施設ではなく、法人の所在地・法人名・代表者職・氏名の４点を忘れずにご記載ください。押印は不要です。</t>
        </r>
      </text>
    </comment>
    <comment ref="E17" authorId="0" shapeId="0">
      <text>
        <r>
          <rPr>
            <sz val="9"/>
            <color indexed="81"/>
            <rFont val="MS P ゴシック"/>
            <family val="3"/>
            <charset val="128"/>
          </rPr>
          <t xml:space="preserve">総括表の合計金額（千円未満切り捨て）が自動で反映されます。
</t>
        </r>
      </text>
    </comment>
    <comment ref="D28" authorId="0" shapeId="0">
      <text>
        <r>
          <rPr>
            <sz val="9"/>
            <color indexed="81"/>
            <rFont val="MS P ゴシック"/>
            <family val="3"/>
            <charset val="128"/>
          </rPr>
          <t>茨城県：補助金の振込先です。記載に間違いが無いか、よく確認してください。</t>
        </r>
      </text>
    </comment>
    <comment ref="E30" authorId="0" shapeId="0">
      <text>
        <r>
          <rPr>
            <sz val="9"/>
            <color indexed="81"/>
            <rFont val="MS P ゴシック"/>
            <family val="3"/>
            <charset val="128"/>
          </rPr>
          <t xml:space="preserve">茨城県：選択して下さい。
</t>
        </r>
      </text>
    </comment>
    <comment ref="J30" authorId="0" shapeId="0">
      <text>
        <r>
          <rPr>
            <sz val="9"/>
            <color indexed="81"/>
            <rFont val="MS P ゴシック"/>
            <family val="3"/>
            <charset val="128"/>
          </rPr>
          <t xml:space="preserve">茨城県：選択して下さい。
</t>
        </r>
      </text>
    </comment>
    <comment ref="C34" authorId="0" shapeId="0">
      <text>
        <r>
          <rPr>
            <sz val="9"/>
            <color indexed="81"/>
            <rFont val="MS P ゴシック"/>
            <family val="3"/>
            <charset val="128"/>
          </rPr>
          <t xml:space="preserve">茨城県：選択して下さい。
</t>
        </r>
      </text>
    </comment>
  </commentList>
</comments>
</file>

<file path=xl/comments2.xml><?xml version="1.0" encoding="utf-8"?>
<comments xmlns="http://schemas.openxmlformats.org/spreadsheetml/2006/main">
  <authors>
    <author>R0202-1xxx</author>
  </authors>
  <commentList>
    <comment ref="AK1" authorId="0" shapeId="0">
      <text>
        <r>
          <rPr>
            <sz val="20"/>
            <color indexed="10"/>
            <rFont val="MS P ゴシック"/>
            <family val="3"/>
            <charset val="128"/>
          </rPr>
          <t>茨城県：</t>
        </r>
        <r>
          <rPr>
            <b/>
            <u val="double"/>
            <sz val="20"/>
            <color indexed="10"/>
            <rFont val="MS P ゴシック"/>
            <family val="3"/>
            <charset val="128"/>
          </rPr>
          <t>提出必須</t>
        </r>
        <r>
          <rPr>
            <sz val="20"/>
            <color indexed="10"/>
            <rFont val="MS P ゴシック"/>
            <family val="3"/>
            <charset val="128"/>
          </rPr>
          <t>です</t>
        </r>
      </text>
    </comment>
    <comment ref="AM2" authorId="0" shapeId="0">
      <text>
        <r>
          <rPr>
            <sz val="9"/>
            <color indexed="81"/>
            <rFont val="MS P ゴシック"/>
            <family val="3"/>
            <charset val="128"/>
          </rPr>
          <t>茨城県：</t>
        </r>
        <r>
          <rPr>
            <b/>
            <u/>
            <sz val="9"/>
            <color indexed="81"/>
            <rFont val="MS P ゴシック"/>
            <family val="3"/>
            <charset val="128"/>
          </rPr>
          <t>水色のセルに入力して下さい</t>
        </r>
        <r>
          <rPr>
            <sz val="9"/>
            <color indexed="81"/>
            <rFont val="MS P ゴシック"/>
            <family val="3"/>
            <charset val="128"/>
          </rPr>
          <t>。
　　　　</t>
        </r>
        <r>
          <rPr>
            <b/>
            <u/>
            <sz val="9"/>
            <color indexed="81"/>
            <rFont val="MS P ゴシック"/>
            <family val="3"/>
            <charset val="128"/>
          </rPr>
          <t>白色のセルは入力不要</t>
        </r>
        <r>
          <rPr>
            <sz val="9"/>
            <color indexed="81"/>
            <rFont val="MS P ゴシック"/>
            <family val="3"/>
            <charset val="128"/>
          </rPr>
          <t>です。</t>
        </r>
      </text>
    </comment>
    <comment ref="AM6" authorId="0" shapeId="0">
      <text>
        <r>
          <rPr>
            <sz val="9"/>
            <color indexed="81"/>
            <rFont val="MS P ゴシック"/>
            <family val="3"/>
            <charset val="128"/>
          </rPr>
          <t xml:space="preserve">茨城県：全ての証拠書類に記載された日付より後の日付を入力して下さい。
</t>
        </r>
      </text>
    </comment>
    <comment ref="A11" authorId="0" shapeId="0">
      <text>
        <r>
          <rPr>
            <sz val="9"/>
            <color indexed="81"/>
            <rFont val="MS P ゴシック"/>
            <family val="3"/>
            <charset val="128"/>
          </rPr>
          <t>茨城県：</t>
        </r>
        <r>
          <rPr>
            <b/>
            <u/>
            <sz val="9"/>
            <color indexed="10"/>
            <rFont val="MS P ゴシック"/>
            <family val="3"/>
            <charset val="128"/>
          </rPr>
          <t>法人</t>
        </r>
        <r>
          <rPr>
            <sz val="9"/>
            <color indexed="81"/>
            <rFont val="MS P ゴシック"/>
            <family val="3"/>
            <charset val="128"/>
          </rPr>
          <t xml:space="preserve">の情報を入力してください。（事業所の情報は個票のシートに入力してください）
</t>
        </r>
      </text>
    </comment>
    <comment ref="AN16" authorId="0" shapeId="0">
      <text>
        <r>
          <rPr>
            <sz val="9"/>
            <color indexed="81"/>
            <rFont val="MS P ゴシック"/>
            <family val="3"/>
            <charset val="128"/>
          </rPr>
          <t>茨城県：本申請書を</t>
        </r>
        <r>
          <rPr>
            <b/>
            <u/>
            <sz val="9"/>
            <color indexed="81"/>
            <rFont val="MS P ゴシック"/>
            <family val="3"/>
            <charset val="128"/>
          </rPr>
          <t>実際に作成した方</t>
        </r>
        <r>
          <rPr>
            <sz val="9"/>
            <color indexed="81"/>
            <rFont val="MS P ゴシック"/>
            <family val="3"/>
            <charset val="128"/>
          </rPr>
          <t xml:space="preserve">の情報を入力してください。
</t>
        </r>
      </text>
    </comment>
    <comment ref="AN18" authorId="0" shapeId="0">
      <text>
        <r>
          <rPr>
            <sz val="9"/>
            <color indexed="81"/>
            <rFont val="MS P ゴシック"/>
            <family val="3"/>
            <charset val="128"/>
          </rPr>
          <t>茨城県：本申請書を</t>
        </r>
        <r>
          <rPr>
            <b/>
            <u/>
            <sz val="9"/>
            <color indexed="81"/>
            <rFont val="MS P ゴシック"/>
            <family val="3"/>
            <charset val="128"/>
          </rPr>
          <t>実際に作成した方</t>
        </r>
        <r>
          <rPr>
            <sz val="9"/>
            <color indexed="81"/>
            <rFont val="MS P ゴシック"/>
            <family val="3"/>
            <charset val="128"/>
          </rPr>
          <t xml:space="preserve">の情報を入力してください。
</t>
        </r>
      </text>
    </comment>
  </commentList>
</comments>
</file>

<file path=xl/comments3.xml><?xml version="1.0" encoding="utf-8"?>
<comments xmlns="http://schemas.openxmlformats.org/spreadsheetml/2006/main">
  <authors>
    <author>R0202-1xxx</author>
    <author xml:space="preserve">東京都
</author>
  </authors>
  <commentList>
    <comment ref="P1" authorId="0" shapeId="0">
      <text>
        <r>
          <rPr>
            <b/>
            <sz val="20"/>
            <color indexed="10"/>
            <rFont val="MS P ゴシック"/>
            <family val="3"/>
            <charset val="128"/>
          </rPr>
          <t>茨城県：</t>
        </r>
        <r>
          <rPr>
            <b/>
            <u val="double"/>
            <sz val="20"/>
            <color indexed="10"/>
            <rFont val="MS P ゴシック"/>
            <family val="3"/>
            <charset val="128"/>
          </rPr>
          <t>提出必須</t>
        </r>
        <r>
          <rPr>
            <b/>
            <sz val="20"/>
            <color indexed="10"/>
            <rFont val="MS P ゴシック"/>
            <family val="3"/>
            <charset val="128"/>
          </rPr>
          <t>です</t>
        </r>
      </text>
    </comment>
    <comment ref="P2" authorId="0" shapeId="0">
      <text>
        <r>
          <rPr>
            <sz val="12"/>
            <color indexed="81"/>
            <rFont val="MS P ゴシック"/>
            <family val="3"/>
            <charset val="128"/>
          </rPr>
          <t>茨城県：</t>
        </r>
        <r>
          <rPr>
            <b/>
            <u/>
            <sz val="12"/>
            <color indexed="81"/>
            <rFont val="MS P ゴシック"/>
            <family val="3"/>
            <charset val="128"/>
          </rPr>
          <t>水色のセルに入力して下さい</t>
        </r>
        <r>
          <rPr>
            <sz val="12"/>
            <color indexed="81"/>
            <rFont val="MS P ゴシック"/>
            <family val="3"/>
            <charset val="128"/>
          </rPr>
          <t>。
　　　　</t>
        </r>
        <r>
          <rPr>
            <b/>
            <u/>
            <sz val="12"/>
            <color indexed="81"/>
            <rFont val="MS P ゴシック"/>
            <family val="3"/>
            <charset val="128"/>
          </rPr>
          <t>白色のセルは入力不要</t>
        </r>
        <r>
          <rPr>
            <sz val="12"/>
            <color indexed="81"/>
            <rFont val="MS P ゴシック"/>
            <family val="3"/>
            <charset val="128"/>
          </rPr>
          <t>です。</t>
        </r>
        <r>
          <rPr>
            <sz val="9"/>
            <color indexed="81"/>
            <rFont val="MS P ゴシック"/>
            <family val="3"/>
            <charset val="128"/>
          </rPr>
          <t xml:space="preserve">
</t>
        </r>
      </text>
    </comment>
    <comment ref="L6" authorId="1" shapeId="0">
      <text>
        <r>
          <rPr>
            <sz val="11"/>
            <color indexed="81"/>
            <rFont val="ＭＳ ゴシック"/>
            <family val="3"/>
            <charset val="128"/>
          </rPr>
          <t>「他の補助又は給付金」を受給している場合は、その合計額を記載してください。総事業費（＝所要額）から引くこととなります。</t>
        </r>
      </text>
    </comment>
    <comment ref="L19" authorId="1" shapeId="0">
      <text>
        <r>
          <rPr>
            <sz val="11"/>
            <color indexed="81"/>
            <rFont val="ＭＳ ゴシック"/>
            <family val="3"/>
            <charset val="128"/>
          </rPr>
          <t>「他の補助又は給付金」を受給している場合は、その合計額を記載してください。総事業費（＝所要額）から引くこととなります。</t>
        </r>
      </text>
    </comment>
  </commentList>
</comments>
</file>

<file path=xl/comments4.xml><?xml version="1.0" encoding="utf-8"?>
<comments xmlns="http://schemas.openxmlformats.org/spreadsheetml/2006/main">
  <authors>
    <author>R0202-1xxx</author>
  </authors>
  <commentList>
    <comment ref="AL1" authorId="0" shapeId="0">
      <text>
        <r>
          <rPr>
            <b/>
            <sz val="20"/>
            <color indexed="10"/>
            <rFont val="MS P ゴシック"/>
            <family val="3"/>
            <charset val="128"/>
          </rPr>
          <t>茨城県：</t>
        </r>
        <r>
          <rPr>
            <b/>
            <u val="double"/>
            <sz val="20"/>
            <color indexed="10"/>
            <rFont val="MS P ゴシック"/>
            <family val="3"/>
            <charset val="128"/>
          </rPr>
          <t>提出必須</t>
        </r>
        <r>
          <rPr>
            <b/>
            <sz val="20"/>
            <color indexed="10"/>
            <rFont val="MS P ゴシック"/>
            <family val="3"/>
            <charset val="128"/>
          </rPr>
          <t xml:space="preserve">です
</t>
        </r>
        <r>
          <rPr>
            <b/>
            <sz val="12"/>
            <color indexed="10"/>
            <rFont val="MS P ゴシック"/>
            <family val="3"/>
            <charset val="128"/>
          </rPr>
          <t xml:space="preserve">
</t>
        </r>
      </text>
    </comment>
    <comment ref="AM1" authorId="0" shapeId="0">
      <text>
        <r>
          <rPr>
            <b/>
            <sz val="11"/>
            <color indexed="10"/>
            <rFont val="MS P ゴシック"/>
            <family val="3"/>
            <charset val="128"/>
          </rPr>
          <t>茨城県：＜注意！＞
　　　　シート名を変更すると、入力した情報が
　　　　「申請額一覧」に自動反映されなくなります。
　　　　事業所が複数ある場合の各シート名は
　　　「個票(1からの通し番号)」で作成をお願いします。
　　　　例：個票１，個票２，個票３</t>
        </r>
      </text>
    </comment>
    <comment ref="AM2" authorId="0" shapeId="0">
      <text>
        <r>
          <rPr>
            <sz val="9"/>
            <color indexed="81"/>
            <rFont val="MS P ゴシック"/>
            <family val="3"/>
            <charset val="128"/>
          </rPr>
          <t>茨城県：</t>
        </r>
        <r>
          <rPr>
            <b/>
            <u/>
            <sz val="9"/>
            <color indexed="81"/>
            <rFont val="MS P ゴシック"/>
            <family val="3"/>
            <charset val="128"/>
          </rPr>
          <t>水色のセルに入力して下さい</t>
        </r>
        <r>
          <rPr>
            <sz val="9"/>
            <color indexed="81"/>
            <rFont val="MS P ゴシック"/>
            <family val="3"/>
            <charset val="128"/>
          </rPr>
          <t>。
　　　　</t>
        </r>
        <r>
          <rPr>
            <b/>
            <u/>
            <sz val="9"/>
            <color indexed="81"/>
            <rFont val="MS P ゴシック"/>
            <family val="3"/>
            <charset val="128"/>
          </rPr>
          <t>白色のセルは入力不要</t>
        </r>
        <r>
          <rPr>
            <sz val="9"/>
            <color indexed="81"/>
            <rFont val="MS P ゴシック"/>
            <family val="3"/>
            <charset val="128"/>
          </rPr>
          <t xml:space="preserve">です。
</t>
        </r>
      </text>
    </comment>
    <comment ref="L5" authorId="0" shapeId="0">
      <text>
        <r>
          <rPr>
            <sz val="9"/>
            <color indexed="81"/>
            <rFont val="MS P ゴシック"/>
            <family val="3"/>
            <charset val="128"/>
          </rPr>
          <t xml:space="preserve">茨城県：プルダウンから選択して下さい。
</t>
        </r>
      </text>
    </comment>
    <comment ref="W14" authorId="0" shapeId="0">
      <text>
        <r>
          <rPr>
            <sz val="9"/>
            <color indexed="81"/>
            <rFont val="MS P ゴシック"/>
            <family val="3"/>
            <charset val="128"/>
          </rPr>
          <t xml:space="preserve">茨城県：｢提供サービス｣を選択することで、基準額が表示されます。
</t>
        </r>
      </text>
    </comment>
    <comment ref="H16" authorId="0" shapeId="0">
      <text>
        <r>
          <rPr>
            <sz val="9"/>
            <color indexed="81"/>
            <rFont val="MS P ゴシック"/>
            <family val="3"/>
            <charset val="128"/>
          </rPr>
          <t xml:space="preserve">茨城県：プルダウンから選択して下さい。
</t>
        </r>
      </text>
    </comment>
    <comment ref="O62" authorId="0" shapeId="0">
      <text>
        <r>
          <rPr>
            <sz val="9"/>
            <color indexed="81"/>
            <rFont val="MS P ゴシック"/>
            <family val="3"/>
            <charset val="128"/>
          </rPr>
          <t>茨城県：取組内容の実施に要したかかり増し経費を、対応する番号の箇所にそれぞれ
　　　　計上して下さい（取組内容（１）の経費は（１）に計上）
　　　　「(参考)事業ごとの対象経費と費目の例」を確認の上、入力して下さい。
　　　　「用途・品目・数量等」：
　　　　・支出内容を簡潔に記載して下さい。
　　　　・各諸経費の支出額が分かる証拠書類
　　　　　領収書、請求書、納品書のいずれかの写しを提出してください。
        ・商品の内訳（単価・数量）、購入日（納品日）が確認できるものを
         ご提出ください。内訳が記載されていない領収書のみでは、不十分です。
　　　　・領収書等には番号を振り、支出内訳の各経費に、
　　　　それぞれ対応する領収書等の番号を記載してください（例：マスク10箱①）
        ・根拠書類に補助対象外の経費が混ざっている場合、
        メモやマーカーなどで補助対象経費が分かるようにしてください。
　　　　・人件費，割増賃金につきましては，金額の積算資料を提出してください。
　　　　・内訳（単価・時間数・人数など）を記した資料を作成してください。
　　　　・賃金台帳や給与明細等の提出は不要です。
　　　　行が足りない場合は該当のない取組内容の(番号)を該当する(番号)に書き換えて
　　　　入力をお願いします。
　　　　</t>
        </r>
        <r>
          <rPr>
            <b/>
            <sz val="9"/>
            <color indexed="81"/>
            <rFont val="MS P ゴシック"/>
            <family val="3"/>
            <charset val="128"/>
          </rPr>
          <t xml:space="preserve">PCR検査キットや抗原検査キットの申請は，入所系の施設かつ本様式ファイルに含まれる
</t>
        </r>
        <r>
          <rPr>
            <sz val="9"/>
            <color indexed="81"/>
            <rFont val="MS P ゴシック"/>
            <family val="3"/>
            <charset val="128"/>
          </rPr>
          <t>　　　</t>
        </r>
        <r>
          <rPr>
            <b/>
            <u/>
            <sz val="9"/>
            <color indexed="81"/>
            <rFont val="MS P ゴシック"/>
            <family val="3"/>
            <charset val="128"/>
          </rPr>
          <t>「その他参考となる資料２」の要件を満たす事業所のみ</t>
        </r>
        <r>
          <rPr>
            <sz val="9"/>
            <color indexed="81"/>
            <rFont val="MS P ゴシック"/>
            <family val="3"/>
            <charset val="128"/>
          </rPr>
          <t>申請可能です。</t>
        </r>
      </text>
    </comment>
  </commentList>
</comments>
</file>

<file path=xl/comments5.xml><?xml version="1.0" encoding="utf-8"?>
<comments xmlns="http://schemas.openxmlformats.org/spreadsheetml/2006/main">
  <authors>
    <author>R0202-1xxx</author>
  </authors>
  <commentList>
    <comment ref="J1" authorId="0" shapeId="0">
      <text>
        <r>
          <rPr>
            <b/>
            <sz val="20"/>
            <color indexed="10"/>
            <rFont val="MS P ゴシック"/>
            <family val="3"/>
            <charset val="128"/>
          </rPr>
          <t>茨城県：</t>
        </r>
        <r>
          <rPr>
            <b/>
            <u val="double"/>
            <sz val="20"/>
            <color indexed="10"/>
            <rFont val="MS P ゴシック"/>
            <family val="3"/>
            <charset val="128"/>
          </rPr>
          <t>提出必須</t>
        </r>
        <r>
          <rPr>
            <b/>
            <sz val="20"/>
            <color indexed="10"/>
            <rFont val="MS P ゴシック"/>
            <family val="3"/>
            <charset val="128"/>
          </rPr>
          <t>です</t>
        </r>
        <r>
          <rPr>
            <sz val="20"/>
            <color indexed="81"/>
            <rFont val="MS P ゴシック"/>
            <family val="3"/>
            <charset val="128"/>
          </rPr>
          <t xml:space="preserve">
</t>
        </r>
      </text>
    </comment>
    <comment ref="F8" authorId="0" shapeId="0">
      <text>
        <r>
          <rPr>
            <b/>
            <sz val="10"/>
            <color indexed="10"/>
            <rFont val="MS P ゴシック"/>
            <family val="3"/>
            <charset val="128"/>
          </rPr>
          <t>茨城県：1事業所につき1枚作成して下さい。</t>
        </r>
      </text>
    </comment>
    <comment ref="A34" authorId="0" shapeId="0">
      <text>
        <r>
          <rPr>
            <sz val="9"/>
            <color indexed="81"/>
            <rFont val="MS P ゴシック"/>
            <family val="3"/>
            <charset val="128"/>
          </rPr>
          <t>・感染者が発生した事業所の場合、</t>
        </r>
        <r>
          <rPr>
            <b/>
            <u/>
            <sz val="9"/>
            <color indexed="81"/>
            <rFont val="MS P ゴシック"/>
            <family val="3"/>
            <charset val="128"/>
          </rPr>
          <t>最初の感染者が発生した日</t>
        </r>
        <r>
          <rPr>
            <sz val="9"/>
            <color indexed="81"/>
            <rFont val="MS P ゴシック"/>
            <family val="3"/>
            <charset val="128"/>
          </rPr>
          <t>や
　</t>
        </r>
        <r>
          <rPr>
            <b/>
            <u/>
            <sz val="9"/>
            <color indexed="81"/>
            <rFont val="MS P ゴシック"/>
            <family val="3"/>
            <charset val="128"/>
          </rPr>
          <t>感染が終息した日付、感染者数</t>
        </r>
        <r>
          <rPr>
            <sz val="9"/>
            <color indexed="81"/>
            <rFont val="MS P ゴシック"/>
            <family val="3"/>
            <charset val="128"/>
          </rPr>
          <t>を明記してください。
・職員を応援派遣した場合、</t>
        </r>
        <r>
          <rPr>
            <b/>
            <u/>
            <sz val="9"/>
            <color indexed="81"/>
            <rFont val="MS P ゴシック"/>
            <family val="3"/>
            <charset val="128"/>
          </rPr>
          <t>派遣元と派遣先の事業所名</t>
        </r>
        <r>
          <rPr>
            <sz val="9"/>
            <color indexed="81"/>
            <rFont val="MS P ゴシック"/>
            <family val="3"/>
            <charset val="128"/>
          </rPr>
          <t>を明記して
　ください。
・以下に該当するときは感染者が発生した事業所とみなされますので、
　申請する場合はその旨を明記してください。
　①感染発生事業所と</t>
        </r>
        <r>
          <rPr>
            <b/>
            <u/>
            <sz val="9"/>
            <color indexed="81"/>
            <rFont val="MS P ゴシック"/>
            <family val="3"/>
            <charset val="128"/>
          </rPr>
          <t>同じ建物で提供するサービス</t>
        </r>
        <r>
          <rPr>
            <sz val="9"/>
            <color indexed="81"/>
            <rFont val="MS P ゴシック"/>
            <family val="3"/>
            <charset val="128"/>
          </rPr>
          <t xml:space="preserve">
　②感染発生事業所と</t>
        </r>
        <r>
          <rPr>
            <b/>
            <u/>
            <sz val="9"/>
            <color indexed="81"/>
            <rFont val="MS P ゴシック"/>
            <family val="3"/>
            <charset val="128"/>
          </rPr>
          <t xml:space="preserve">同じ敷地内に併設し、同一空間を共有する事業所
</t>
        </r>
      </text>
    </comment>
  </commentList>
</comments>
</file>

<file path=xl/comments6.xml><?xml version="1.0" encoding="utf-8"?>
<comments xmlns="http://schemas.openxmlformats.org/spreadsheetml/2006/main">
  <authors>
    <author>R0202-1xxx</author>
  </authors>
  <commentList>
    <comment ref="AA1" authorId="0" shapeId="0">
      <text>
        <r>
          <rPr>
            <b/>
            <sz val="12"/>
            <color indexed="10"/>
            <rFont val="MS P ゴシック"/>
            <family val="3"/>
            <charset val="128"/>
          </rPr>
          <t>茨城県：</t>
        </r>
        <r>
          <rPr>
            <b/>
            <u val="double"/>
            <sz val="12"/>
            <color indexed="10"/>
            <rFont val="MS P ゴシック"/>
            <family val="3"/>
            <charset val="128"/>
          </rPr>
          <t xml:space="preserve">入所系の施設かつ
</t>
        </r>
        <r>
          <rPr>
            <b/>
            <sz val="12"/>
            <color indexed="10"/>
            <rFont val="MS P ゴシック"/>
            <family val="3"/>
            <charset val="128"/>
          </rPr>
          <t>　　　　</t>
        </r>
        <r>
          <rPr>
            <b/>
            <u val="double"/>
            <sz val="12"/>
            <color indexed="10"/>
            <rFont val="MS P ゴシック"/>
            <family val="3"/>
            <charset val="128"/>
          </rPr>
          <t xml:space="preserve">PCR検査キットや抗原検査キット分の
</t>
        </r>
        <r>
          <rPr>
            <b/>
            <sz val="12"/>
            <color indexed="10"/>
            <rFont val="MS P ゴシック"/>
            <family val="3"/>
            <charset val="128"/>
          </rPr>
          <t>　　　　</t>
        </r>
        <r>
          <rPr>
            <b/>
            <u val="double"/>
            <sz val="12"/>
            <color indexed="10"/>
            <rFont val="MS P ゴシック"/>
            <family val="3"/>
            <charset val="128"/>
          </rPr>
          <t>補助金を申請する場合</t>
        </r>
        <r>
          <rPr>
            <b/>
            <sz val="12"/>
            <color indexed="10"/>
            <rFont val="MS P ゴシック"/>
            <family val="3"/>
            <charset val="128"/>
          </rPr>
          <t>は提出必須です。</t>
        </r>
        <r>
          <rPr>
            <sz val="12"/>
            <color indexed="81"/>
            <rFont val="MS P ゴシック"/>
            <family val="3"/>
            <charset val="128"/>
          </rPr>
          <t xml:space="preserve">
</t>
        </r>
      </text>
    </comment>
  </commentList>
</comments>
</file>

<file path=xl/comments7.xml><?xml version="1.0" encoding="utf-8"?>
<comments xmlns="http://schemas.openxmlformats.org/spreadsheetml/2006/main">
  <authors>
    <author>R0202-1xxx</author>
  </authors>
  <commentList>
    <comment ref="B1" authorId="0" shapeId="0">
      <text>
        <r>
          <rPr>
            <sz val="20"/>
            <color indexed="10"/>
            <rFont val="MS P ゴシック"/>
            <family val="3"/>
            <charset val="128"/>
          </rPr>
          <t>茨城県：提出必須です</t>
        </r>
        <r>
          <rPr>
            <sz val="9"/>
            <color indexed="81"/>
            <rFont val="MS P ゴシック"/>
            <family val="3"/>
            <charset val="128"/>
          </rPr>
          <t xml:space="preserve">
</t>
        </r>
      </text>
    </comment>
  </commentList>
</comments>
</file>

<file path=xl/sharedStrings.xml><?xml version="1.0" encoding="utf-8"?>
<sst xmlns="http://schemas.openxmlformats.org/spreadsheetml/2006/main" count="608" uniqueCount="390">
  <si>
    <t>フリガナ</t>
    <phoneticPr fontId="4"/>
  </si>
  <si>
    <t>殿</t>
    <rPh sb="0" eb="1">
      <t>トノ</t>
    </rPh>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</si>
  <si>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</si>
  <si>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</si>
  <si>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</si>
  <si>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</si>
  <si>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</si>
  <si>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</si>
  <si>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</si>
  <si>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</si>
  <si>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</si>
  <si>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</si>
  <si>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</si>
  <si>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</si>
  <si>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</si>
  <si>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　標記について、次のとおり申請します。</t>
    <rPh sb="1" eb="3">
      <t>ヒョウキ</t>
    </rPh>
    <rPh sb="8" eb="9">
      <t>ツギ</t>
    </rPh>
    <rPh sb="13" eb="15">
      <t>シンセイ</t>
    </rPh>
    <phoneticPr fontId="4"/>
  </si>
  <si>
    <t>申請に関する担当者</t>
    <rPh sb="0" eb="2">
      <t>シンセイ</t>
    </rPh>
    <rPh sb="3" eb="4">
      <t>カン</t>
    </rPh>
    <rPh sb="6" eb="9">
      <t>タントウシャ</t>
    </rPh>
    <phoneticPr fontId="4"/>
  </si>
  <si>
    <t>か所</t>
    <rPh sb="1" eb="2">
      <t>ショ</t>
    </rPh>
    <phoneticPr fontId="4"/>
  </si>
  <si>
    <t>訪問系</t>
    <rPh sb="0" eb="2">
      <t>ホウモン</t>
    </rPh>
    <rPh sb="2" eb="3">
      <t>ケイ</t>
    </rPh>
    <phoneticPr fontId="4"/>
  </si>
  <si>
    <t>小　　計</t>
    <rPh sb="0" eb="1">
      <t>ショウ</t>
    </rPh>
    <rPh sb="3" eb="4">
      <t>ケイ</t>
    </rPh>
    <phoneticPr fontId="4"/>
  </si>
  <si>
    <t>　　　　　　　　　　　　　　　　　　　　　　　　助成対象
サービス種別</t>
    <rPh sb="24" eb="26">
      <t>ジョセイ</t>
    </rPh>
    <rPh sb="26" eb="28">
      <t>タイショウ</t>
    </rPh>
    <rPh sb="34" eb="36">
      <t>シュベツ</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</si>
  <si>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</si>
  <si>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</si>
  <si>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</si>
  <si>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</si>
  <si>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派遣先事業所名（</t>
    <rPh sb="0" eb="3">
      <t>ハケンサキ</t>
    </rPh>
    <rPh sb="3" eb="6">
      <t>ジギョウショ</t>
    </rPh>
    <rPh sb="6" eb="7">
      <t>メイ</t>
    </rPh>
    <phoneticPr fontId="4"/>
  </si>
  <si>
    <t>事業所・施設の状況</t>
    <rPh sb="0" eb="3">
      <t>ジギョウショ</t>
    </rPh>
    <rPh sb="4" eb="6">
      <t>シセツ</t>
    </rPh>
    <rPh sb="7" eb="9">
      <t>ジョウキョウ</t>
    </rPh>
    <phoneticPr fontId="4"/>
  </si>
  <si>
    <t>事業区分</t>
    <rPh sb="0" eb="2">
      <t>ジギョウ</t>
    </rPh>
    <rPh sb="2" eb="4">
      <t>クブン</t>
    </rPh>
    <phoneticPr fontId="4"/>
  </si>
  <si>
    <t>助成対象の区分</t>
    <rPh sb="0" eb="2">
      <t>ジョセイ</t>
    </rPh>
    <rPh sb="2" eb="4">
      <t>タイショウ</t>
    </rPh>
    <rPh sb="5" eb="7">
      <t>クブン</t>
    </rPh>
    <phoneticPr fontId="4"/>
  </si>
  <si>
    <t>事業継続に必要な人材確保の実施</t>
    <rPh sb="0" eb="2">
      <t>ジギョウ</t>
    </rPh>
    <rPh sb="2" eb="4">
      <t>ケイゾク</t>
    </rPh>
    <rPh sb="5" eb="7">
      <t>ヒツヨウ</t>
    </rPh>
    <rPh sb="8" eb="10">
      <t>ジンザイ</t>
    </rPh>
    <rPh sb="10" eb="12">
      <t>カクホ</t>
    </rPh>
    <rPh sb="13" eb="15">
      <t>ジッシ</t>
    </rPh>
    <phoneticPr fontId="4"/>
  </si>
  <si>
    <t>自法人職員による対応（時間外等）</t>
    <rPh sb="0" eb="1">
      <t>ジ</t>
    </rPh>
    <rPh sb="1" eb="3">
      <t>ホウジン</t>
    </rPh>
    <rPh sb="3" eb="5">
      <t>ショクイン</t>
    </rPh>
    <rPh sb="8" eb="10">
      <t>タイオウ</t>
    </rPh>
    <rPh sb="11" eb="14">
      <t>ジカンガイ</t>
    </rPh>
    <rPh sb="14" eb="15">
      <t>トウ</t>
    </rPh>
    <phoneticPr fontId="4"/>
  </si>
  <si>
    <t>人材派遣等の活用</t>
    <rPh sb="0" eb="2">
      <t>ジンザイ</t>
    </rPh>
    <rPh sb="2" eb="4">
      <t>ハケン</t>
    </rPh>
    <rPh sb="4" eb="5">
      <t>トウ</t>
    </rPh>
    <rPh sb="6" eb="8">
      <t>カツヨウ</t>
    </rPh>
    <phoneticPr fontId="4"/>
  </si>
  <si>
    <t>その他 )</t>
    <rPh sb="2" eb="3">
      <t>タ</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</si>
  <si>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</si>
  <si>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追加で必要となる人材確保の実施</t>
    <rPh sb="0" eb="2">
      <t>ツイカ</t>
    </rPh>
    <rPh sb="3" eb="5">
      <t>ヒツヨウ</t>
    </rPh>
    <rPh sb="8" eb="10">
      <t>ジンザイ</t>
    </rPh>
    <rPh sb="10" eb="12">
      <t>カクホ</t>
    </rPh>
    <rPh sb="13" eb="15">
      <t>ジッシ</t>
    </rPh>
    <phoneticPr fontId="4"/>
  </si>
  <si>
    <t>費目</t>
    <rPh sb="0" eb="2">
      <t>ヒモク</t>
    </rPh>
    <phoneticPr fontId="4"/>
  </si>
  <si>
    <t>用途・品目・数量等</t>
    <rPh sb="0" eb="2">
      <t>ヨウト</t>
    </rPh>
    <rPh sb="3" eb="5">
      <t>ヒンモク</t>
    </rPh>
    <rPh sb="6" eb="8">
      <t>スウリョウ</t>
    </rPh>
    <rPh sb="8" eb="9">
      <t>トウ</t>
    </rPh>
    <phoneticPr fontId="4"/>
  </si>
  <si>
    <t>所要額</t>
    <rPh sb="0" eb="3">
      <t>ショヨウガク</t>
    </rPh>
    <phoneticPr fontId="4"/>
  </si>
  <si>
    <t>事業区分</t>
    <rPh sb="0" eb="2">
      <t>ジギョウ</t>
    </rPh>
    <rPh sb="2" eb="4">
      <t>クブン</t>
    </rPh>
    <phoneticPr fontId="4"/>
  </si>
  <si>
    <t>(1)</t>
    <phoneticPr fontId="4"/>
  </si>
  <si>
    <t>所要額(円)</t>
    <rPh sb="0" eb="3">
      <t>ショヨウガク</t>
    </rPh>
    <rPh sb="4" eb="5">
      <t>エン</t>
    </rPh>
    <phoneticPr fontId="4"/>
  </si>
  <si>
    <t>(参考)事業ごとの対象経費と費目の例</t>
    <rPh sb="1" eb="3">
      <t>サンコウ</t>
    </rPh>
    <rPh sb="4" eb="6">
      <t>ジギョウ</t>
    </rPh>
    <rPh sb="9" eb="11">
      <t>タイショウ</t>
    </rPh>
    <rPh sb="11" eb="13">
      <t>ケイヒ</t>
    </rPh>
    <rPh sb="14" eb="16">
      <t>ヒモク</t>
    </rPh>
    <rPh sb="17" eb="18">
      <t>レイ</t>
    </rPh>
    <phoneticPr fontId="4"/>
  </si>
  <si>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4"/>
  </si>
  <si>
    <t>申請内容</t>
    <rPh sb="0" eb="2">
      <t>シンセイ</t>
    </rPh>
    <rPh sb="2" eb="4">
      <t>ナイヨウ</t>
    </rPh>
    <phoneticPr fontId="4"/>
  </si>
  <si>
    <t>千円</t>
    <rPh sb="0" eb="2">
      <t>センエン</t>
    </rPh>
    <phoneticPr fontId="4"/>
  </si>
  <si>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</si>
  <si>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</si>
  <si>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</si>
  <si>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</si>
  <si>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</si>
  <si>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提供サービス</t>
    <rPh sb="0" eb="2">
      <t>テイキョウ</t>
    </rPh>
    <phoneticPr fontId="4"/>
  </si>
  <si>
    <t>事業所・施設の所在地</t>
    <rPh sb="0" eb="3">
      <t>ジギョウショ</t>
    </rPh>
    <rPh sb="4" eb="6">
      <t>シセツ</t>
    </rPh>
    <rPh sb="7" eb="10">
      <t>ショザイチ</t>
    </rPh>
    <phoneticPr fontId="4"/>
  </si>
  <si>
    <t>損害賠償保険への加入【役務費】</t>
    <rPh sb="2" eb="4">
      <t>バイショウ</t>
    </rPh>
    <phoneticPr fontId="4"/>
  </si>
  <si>
    <t>合計（②）</t>
    <rPh sb="0" eb="2">
      <t>ゴウケイ</t>
    </rPh>
    <phoneticPr fontId="4"/>
  </si>
  <si>
    <t>※別紙の①の額の千円未満切り捨て</t>
    <rPh sb="1" eb="3">
      <t>ベッシ</t>
    </rPh>
    <rPh sb="6" eb="7">
      <t>ガク</t>
    </rPh>
    <rPh sb="8" eb="9">
      <t>セン</t>
    </rPh>
    <rPh sb="9" eb="12">
      <t>エンミマン</t>
    </rPh>
    <rPh sb="12" eb="13">
      <t>キ</t>
    </rPh>
    <rPh sb="14" eb="15">
      <t>ス</t>
    </rPh>
    <phoneticPr fontId="4"/>
  </si>
  <si>
    <t>※別紙の②の額の千円未満切り捨て</t>
    <rPh sb="1" eb="3">
      <t>ベッシ</t>
    </rPh>
    <rPh sb="6" eb="7">
      <t>ガク</t>
    </rPh>
    <rPh sb="8" eb="9">
      <t>セン</t>
    </rPh>
    <rPh sb="9" eb="12">
      <t>エンミマン</t>
    </rPh>
    <rPh sb="12" eb="13">
      <t>キ</t>
    </rPh>
    <rPh sb="14" eb="15">
      <t>ス</t>
    </rPh>
    <phoneticPr fontId="4"/>
  </si>
  <si>
    <t>事業所・施設名</t>
    <rPh sb="0" eb="3">
      <t>ジギョウショ</t>
    </rPh>
    <rPh sb="4" eb="7">
      <t>シセツメイ</t>
    </rPh>
    <phoneticPr fontId="4"/>
  </si>
  <si>
    <t>基準単価</t>
    <rPh sb="0" eb="2">
      <t>キジュン</t>
    </rPh>
    <rPh sb="2" eb="4">
      <t>タンカ</t>
    </rPh>
    <phoneticPr fontId="4"/>
  </si>
  <si>
    <t>所要額(b)</t>
    <rPh sb="0" eb="3">
      <t>ショヨウガク</t>
    </rPh>
    <phoneticPr fontId="4"/>
  </si>
  <si>
    <t>千円</t>
  </si>
  <si>
    <t>サービス種別</t>
    <rPh sb="4" eb="6">
      <t>シュベツ</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</si>
  <si>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</si>
  <si>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</si>
  <si>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</si>
  <si>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</si>
  <si>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</si>
  <si>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</si>
  <si>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</si>
  <si>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</si>
  <si>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</si>
  <si>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</si>
  <si>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</si>
  <si>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</si>
  <si>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</si>
  <si>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</si>
  <si>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</si>
  <si>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</si>
  <si>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</si>
  <si>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4"/>
  </si>
  <si>
    <t>事業所番号</t>
    <rPh sb="0" eb="3">
      <t>ジギョウショ</t>
    </rPh>
    <rPh sb="3" eb="5">
      <t>バンゴウ</t>
    </rPh>
    <phoneticPr fontId="4"/>
  </si>
  <si>
    <t>通所系</t>
    <rPh sb="0" eb="2">
      <t>ツウショ</t>
    </rPh>
    <rPh sb="2" eb="3">
      <t>ケイ</t>
    </rPh>
    <phoneticPr fontId="4"/>
  </si>
  <si>
    <t>療養介護</t>
    <phoneticPr fontId="4"/>
  </si>
  <si>
    <t>生活介護</t>
    <rPh sb="0" eb="2">
      <t>セイカツ</t>
    </rPh>
    <rPh sb="2" eb="4">
      <t>カイゴ</t>
    </rPh>
    <phoneticPr fontId="4"/>
  </si>
  <si>
    <t>自立訓練（機能訓練）</t>
    <phoneticPr fontId="4"/>
  </si>
  <si>
    <t>自立訓練（生活訓練）</t>
    <phoneticPr fontId="4"/>
  </si>
  <si>
    <t>就労移行支援</t>
    <phoneticPr fontId="4"/>
  </si>
  <si>
    <t>就労継続支援Ａ型</t>
    <rPh sb="7" eb="8">
      <t>ガタ</t>
    </rPh>
    <phoneticPr fontId="4"/>
  </si>
  <si>
    <t>就労継続支援Ｂ型</t>
    <rPh sb="7" eb="8">
      <t>ガタ</t>
    </rPh>
    <phoneticPr fontId="4"/>
  </si>
  <si>
    <t>就労定着支援</t>
    <rPh sb="4" eb="6">
      <t>シエン</t>
    </rPh>
    <phoneticPr fontId="4"/>
  </si>
  <si>
    <t>自立生活援助</t>
    <phoneticPr fontId="4"/>
  </si>
  <si>
    <t>児童発達支援</t>
    <phoneticPr fontId="4"/>
  </si>
  <si>
    <t>医療型児童発達支援</t>
    <phoneticPr fontId="4"/>
  </si>
  <si>
    <t>放課後等デイサービス</t>
    <phoneticPr fontId="4"/>
  </si>
  <si>
    <t>短期入所</t>
    <phoneticPr fontId="4"/>
  </si>
  <si>
    <t>入所・居住系</t>
    <rPh sb="0" eb="2">
      <t>ニュウショ</t>
    </rPh>
    <rPh sb="3" eb="5">
      <t>キョジュウ</t>
    </rPh>
    <rPh sb="5" eb="6">
      <t>ケイ</t>
    </rPh>
    <phoneticPr fontId="4"/>
  </si>
  <si>
    <t>施設入所支援</t>
    <phoneticPr fontId="4"/>
  </si>
  <si>
    <t>共同生活援助（介護サービス包括型）</t>
    <phoneticPr fontId="4"/>
  </si>
  <si>
    <t>共同生活援助（日中サービス支援型）</t>
    <phoneticPr fontId="4"/>
  </si>
  <si>
    <t>共同生活援助（外部サービス利用型）</t>
    <phoneticPr fontId="4"/>
  </si>
  <si>
    <t>福祉型障害児入所施設</t>
    <phoneticPr fontId="4"/>
  </si>
  <si>
    <t>居宅介護</t>
    <phoneticPr fontId="4"/>
  </si>
  <si>
    <t>重度訪問介護</t>
    <phoneticPr fontId="4"/>
  </si>
  <si>
    <t>同行援護</t>
    <phoneticPr fontId="4"/>
  </si>
  <si>
    <t>行動援護</t>
    <phoneticPr fontId="4"/>
  </si>
  <si>
    <t>居宅訪問型児童発達支援</t>
    <phoneticPr fontId="4"/>
  </si>
  <si>
    <t>保育所等訪問支援</t>
    <phoneticPr fontId="4"/>
  </si>
  <si>
    <t>計画相談支援</t>
    <phoneticPr fontId="4"/>
  </si>
  <si>
    <t>地域移行支援</t>
    <phoneticPr fontId="4"/>
  </si>
  <si>
    <t>地域定着支援</t>
    <phoneticPr fontId="4"/>
  </si>
  <si>
    <t>障害児相談支援</t>
    <phoneticPr fontId="4"/>
  </si>
  <si>
    <t>短期入所</t>
    <rPh sb="0" eb="2">
      <t>タンキ</t>
    </rPh>
    <rPh sb="2" eb="4">
      <t>ニュウショ</t>
    </rPh>
    <phoneticPr fontId="4"/>
  </si>
  <si>
    <t>医療型障害児入所施設</t>
    <phoneticPr fontId="4"/>
  </si>
  <si>
    <t>相談系</t>
    <rPh sb="0" eb="2">
      <t>ソウダン</t>
    </rPh>
    <rPh sb="2" eb="3">
      <t>ケイ</t>
    </rPh>
    <phoneticPr fontId="4"/>
  </si>
  <si>
    <t>障害福祉サービス等事業所番号</t>
    <rPh sb="0" eb="2">
      <t>ショウガイ</t>
    </rPh>
    <rPh sb="2" eb="4">
      <t>フクシ</t>
    </rPh>
    <rPh sb="8" eb="9">
      <t>トウ</t>
    </rPh>
    <rPh sb="9" eb="12">
      <t>ジギョウショ</t>
    </rPh>
    <rPh sb="12" eb="14">
      <t>バンゴウ</t>
    </rPh>
    <phoneticPr fontId="4"/>
  </si>
  <si>
    <t>障害福祉サービス等事業者に対するサービス継続支援事業</t>
    <rPh sb="0" eb="2">
      <t>ショウガイ</t>
    </rPh>
    <rPh sb="2" eb="4">
      <t>フクシ</t>
    </rPh>
    <rPh sb="8" eb="9">
      <t>トウ</t>
    </rPh>
    <rPh sb="9" eb="12">
      <t>ジギョウシャ</t>
    </rPh>
    <rPh sb="13" eb="14">
      <t>タイ</t>
    </rPh>
    <rPh sb="20" eb="22">
      <t>ケイゾク</t>
    </rPh>
    <rPh sb="22" eb="24">
      <t>シエン</t>
    </rPh>
    <rPh sb="24" eb="26">
      <t>ジギョウ</t>
    </rPh>
    <phoneticPr fontId="4"/>
  </si>
  <si>
    <t>1.障害福祉サービス等事業所のサービス継続支援</t>
    <phoneticPr fontId="4"/>
  </si>
  <si>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4"/>
  </si>
  <si>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4"/>
  </si>
  <si>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4"/>
  </si>
  <si>
    <t>１．障害福祉サービス等事業所のサービス継続支援</t>
    <phoneticPr fontId="4"/>
  </si>
  <si>
    <r>
      <t>障害福祉サービス等事業所との連携支援　</t>
    </r>
    <r>
      <rPr>
        <sz val="8"/>
        <rFont val="ＭＳ Ｐ明朝"/>
        <family val="1"/>
        <charset val="128"/>
      </rPr>
      <t>→ ２を記載</t>
    </r>
    <rPh sb="23" eb="25">
      <t>キサイ</t>
    </rPh>
    <phoneticPr fontId="4"/>
  </si>
  <si>
    <t>合　　計 (1+2)</t>
    <rPh sb="0" eb="1">
      <t>ゴウ</t>
    </rPh>
    <rPh sb="3" eb="4">
      <t>ケイ</t>
    </rPh>
    <phoneticPr fontId="4"/>
  </si>
  <si>
    <t>別添</t>
    <rPh sb="0" eb="2">
      <t>ベッテン</t>
    </rPh>
    <phoneticPr fontId="20"/>
  </si>
  <si>
    <t>基準単価</t>
    <rPh sb="0" eb="2">
      <t>キジュン</t>
    </rPh>
    <rPh sb="2" eb="4">
      <t>タンカ</t>
    </rPh>
    <phoneticPr fontId="20"/>
  </si>
  <si>
    <t>事業区分</t>
    <rPh sb="0" eb="2">
      <t>ジギョウ</t>
    </rPh>
    <rPh sb="2" eb="4">
      <t>クブン</t>
    </rPh>
    <phoneticPr fontId="20"/>
  </si>
  <si>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0"/>
  </si>
  <si>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0"/>
  </si>
  <si>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0"/>
  </si>
  <si>
    <t>サービス種別</t>
    <rPh sb="4" eb="6">
      <t>シュベツ</t>
    </rPh>
    <phoneticPr fontId="20"/>
  </si>
  <si>
    <t>各サービス共通</t>
    <rPh sb="0" eb="1">
      <t>カク</t>
    </rPh>
    <rPh sb="5" eb="7">
      <t>キョウツウ</t>
    </rPh>
    <phoneticPr fontId="20"/>
  </si>
  <si>
    <t>通所系</t>
    <rPh sb="0" eb="2">
      <t>ツウショ</t>
    </rPh>
    <rPh sb="2" eb="3">
      <t>ケイ</t>
    </rPh>
    <phoneticPr fontId="20"/>
  </si>
  <si>
    <t>短期入所</t>
    <rPh sb="0" eb="2">
      <t>タンキ</t>
    </rPh>
    <rPh sb="2" eb="4">
      <t>ニュウショ</t>
    </rPh>
    <phoneticPr fontId="20"/>
  </si>
  <si>
    <t>入所・居住系</t>
    <rPh sb="0" eb="2">
      <t>ニュウショ</t>
    </rPh>
    <rPh sb="3" eb="5">
      <t>キョジュウ</t>
    </rPh>
    <rPh sb="5" eb="6">
      <t>ケイ</t>
    </rPh>
    <phoneticPr fontId="20"/>
  </si>
  <si>
    <t>訪問系</t>
    <rPh sb="0" eb="2">
      <t>ホウモン</t>
    </rPh>
    <rPh sb="2" eb="3">
      <t>ケイ</t>
    </rPh>
    <phoneticPr fontId="20"/>
  </si>
  <si>
    <t>－</t>
    <phoneticPr fontId="20"/>
  </si>
  <si>
    <t>－</t>
    <phoneticPr fontId="20"/>
  </si>
  <si>
    <t>－</t>
    <phoneticPr fontId="20"/>
  </si>
  <si>
    <t>－</t>
    <phoneticPr fontId="20"/>
  </si>
  <si>
    <t>相談系</t>
    <rPh sb="0" eb="2">
      <t>ソウダン</t>
    </rPh>
    <rPh sb="2" eb="3">
      <t>ケイ</t>
    </rPh>
    <phoneticPr fontId="20"/>
  </si>
  <si>
    <t>（２）障害福祉サービス等事業者との連携支援</t>
    <phoneticPr fontId="20"/>
  </si>
  <si>
    <t>（１）障害福祉サービス等事業者等のサービス継続支援</t>
    <phoneticPr fontId="20"/>
  </si>
  <si>
    <t>　茨城県知事</t>
    <rPh sb="1" eb="3">
      <t>イバラキ</t>
    </rPh>
    <rPh sb="3" eb="6">
      <t>ケンチジ</t>
    </rPh>
    <phoneticPr fontId="4"/>
  </si>
  <si>
    <t>本書の使い方</t>
    <rPh sb="0" eb="1">
      <t>ホン</t>
    </rPh>
    <rPh sb="3" eb="4">
      <t>ツカ</t>
    </rPh>
    <rPh sb="5" eb="6">
      <t>カタ</t>
    </rPh>
    <phoneticPr fontId="4"/>
  </si>
  <si>
    <t>支払額計(ｇ)</t>
    <rPh sb="0" eb="2">
      <t>シハライ</t>
    </rPh>
    <rPh sb="2" eb="3">
      <t>ガク</t>
    </rPh>
    <rPh sb="3" eb="4">
      <t>ケイ</t>
    </rPh>
    <phoneticPr fontId="4"/>
  </si>
  <si>
    <t>療養介護</t>
  </si>
  <si>
    <t>生活介護</t>
  </si>
  <si>
    <t>自立訓練（機能訓練）</t>
  </si>
  <si>
    <t>自立訓練（生活訓練）</t>
  </si>
  <si>
    <t>就労移行支援</t>
  </si>
  <si>
    <t>就労継続支援Ａ型</t>
  </si>
  <si>
    <t>就労継続支援Ｂ型</t>
  </si>
  <si>
    <t>児童発達支援</t>
  </si>
  <si>
    <t>医療型児童発達支援</t>
  </si>
  <si>
    <t>放課後等デイサービス</t>
  </si>
  <si>
    <t>短期入所</t>
  </si>
  <si>
    <t>施設入所支援</t>
  </si>
  <si>
    <t>共同生活援助（介護サービス包括型）</t>
  </si>
  <si>
    <t>共同生活援助（日中サービス支援型）</t>
  </si>
  <si>
    <t>共同生活援助（外部サービス利用型）</t>
  </si>
  <si>
    <t>福祉型障害児入所施設</t>
  </si>
  <si>
    <t>医療型障害児入所施設</t>
  </si>
  <si>
    <t>居宅介護</t>
  </si>
  <si>
    <t>重度訪問介護</t>
  </si>
  <si>
    <t>同行援護</t>
  </si>
  <si>
    <t>行動援護</t>
  </si>
  <si>
    <t>就労定着支援</t>
  </si>
  <si>
    <t>自立生活援助</t>
  </si>
  <si>
    <t>居宅訪問型児童発達支援</t>
  </si>
  <si>
    <t>保育所等訪問支援</t>
  </si>
  <si>
    <t>計画相談支援</t>
  </si>
  <si>
    <t>地域移行支援</t>
  </si>
  <si>
    <t>地域定着支援</t>
  </si>
  <si>
    <t>障害児相談支援</t>
  </si>
  <si>
    <t>施設・事業所の消毒・清掃の実施</t>
    <rPh sb="0" eb="2">
      <t>シセツ</t>
    </rPh>
    <rPh sb="3" eb="6">
      <t>ジギョウショ</t>
    </rPh>
    <rPh sb="7" eb="9">
      <t>ショウドク</t>
    </rPh>
    <rPh sb="10" eb="12">
      <t>セイソウ</t>
    </rPh>
    <rPh sb="13" eb="15">
      <t>ジッシ</t>
    </rPh>
    <phoneticPr fontId="4"/>
  </si>
  <si>
    <t>感染症廃棄物の処理</t>
    <rPh sb="0" eb="3">
      <t>カンセンショウ</t>
    </rPh>
    <rPh sb="3" eb="6">
      <t>ハイキブツ</t>
    </rPh>
    <rPh sb="7" eb="9">
      <t>ショリ</t>
    </rPh>
    <phoneticPr fontId="4"/>
  </si>
  <si>
    <t>衛生・防護用品の購入</t>
    <rPh sb="0" eb="2">
      <t>エイセイ</t>
    </rPh>
    <rPh sb="3" eb="6">
      <t>ボウゴヨウ</t>
    </rPh>
    <rPh sb="6" eb="7">
      <t>ヒン</t>
    </rPh>
    <rPh sb="8" eb="10">
      <t>コウニュウ</t>
    </rPh>
    <phoneticPr fontId="4"/>
  </si>
  <si>
    <t>代替サービス実施に必要な人材確保の実施</t>
    <rPh sb="0" eb="2">
      <t>ダイタイ</t>
    </rPh>
    <rPh sb="6" eb="8">
      <t>ジッシ</t>
    </rPh>
    <rPh sb="9" eb="11">
      <t>ヒツヨウ</t>
    </rPh>
    <rPh sb="12" eb="14">
      <t>ジンザイ</t>
    </rPh>
    <rPh sb="14" eb="16">
      <t>カクホ</t>
    </rPh>
    <rPh sb="17" eb="19">
      <t>ジッシ</t>
    </rPh>
    <phoneticPr fontId="4"/>
  </si>
  <si>
    <t>代替場所の確保</t>
    <rPh sb="0" eb="2">
      <t>ダイタイ</t>
    </rPh>
    <rPh sb="2" eb="4">
      <t>バショ</t>
    </rPh>
    <rPh sb="5" eb="7">
      <t>カクホ</t>
    </rPh>
    <phoneticPr fontId="4"/>
  </si>
  <si>
    <t>居宅介護職員等による同行訪問</t>
    <rPh sb="12" eb="14">
      <t>ホウモン</t>
    </rPh>
    <phoneticPr fontId="4"/>
  </si>
  <si>
    <t>訪問実施に必要な車両等の確保</t>
  </si>
  <si>
    <t>安否確認等を行うためのタブレットの活用</t>
  </si>
  <si>
    <r>
      <t>（４）　その他　</t>
    </r>
    <r>
      <rPr>
        <sz val="10"/>
        <rFont val="ＭＳ Ｐ明朝"/>
        <family val="1"/>
        <charset val="128"/>
      </rPr>
      <t>※（１）から（３）までのほか、サービス継続支援に資する取組がある場合には記載すること。</t>
    </r>
    <rPh sb="27" eb="29">
      <t>ケイゾク</t>
    </rPh>
    <rPh sb="29" eb="31">
      <t>シエン</t>
    </rPh>
    <rPh sb="32" eb="33">
      <t>シ</t>
    </rPh>
    <rPh sb="35" eb="37">
      <t>トリクミ</t>
    </rPh>
    <rPh sb="40" eb="42">
      <t>バアイ</t>
    </rPh>
    <rPh sb="44" eb="46">
      <t>キサイ</t>
    </rPh>
    <phoneticPr fontId="4"/>
  </si>
  <si>
    <t>（</t>
    <phoneticPr fontId="4"/>
  </si>
  <si>
    <t>（</t>
    <phoneticPr fontId="4"/>
  </si>
  <si>
    <t>（１）利用者受入や職員の応援派遣に係る費用</t>
    <rPh sb="3" eb="6">
      <t>リヨウシャ</t>
    </rPh>
    <rPh sb="6" eb="7">
      <t>ウ</t>
    </rPh>
    <rPh sb="7" eb="8">
      <t>イ</t>
    </rPh>
    <rPh sb="9" eb="11">
      <t>ショクイン</t>
    </rPh>
    <rPh sb="12" eb="14">
      <t>オウエン</t>
    </rPh>
    <rPh sb="14" eb="16">
      <t>ハケン</t>
    </rPh>
    <rPh sb="17" eb="18">
      <t>カカ</t>
    </rPh>
    <rPh sb="19" eb="21">
      <t>ヒヨウ</t>
    </rPh>
    <phoneticPr fontId="4"/>
  </si>
  <si>
    <t xml:space="preserve">その他 </t>
    <rPh sb="2" eb="3">
      <t>タ</t>
    </rPh>
    <phoneticPr fontId="4"/>
  </si>
  <si>
    <t>）</t>
    <phoneticPr fontId="4"/>
  </si>
  <si>
    <r>
      <t>（２）その他　</t>
    </r>
    <r>
      <rPr>
        <sz val="10"/>
        <rFont val="ＭＳ Ｐ明朝"/>
        <family val="1"/>
        <charset val="128"/>
      </rPr>
      <t>※（１）のほか、協力支援に資する取組がある場合には記載すること。</t>
    </r>
    <rPh sb="5" eb="6">
      <t>タ</t>
    </rPh>
    <rPh sb="15" eb="17">
      <t>キョウリョク</t>
    </rPh>
    <rPh sb="17" eb="19">
      <t>シエン</t>
    </rPh>
    <rPh sb="20" eb="21">
      <t>シ</t>
    </rPh>
    <rPh sb="23" eb="25">
      <t>トリクミ</t>
    </rPh>
    <rPh sb="28" eb="30">
      <t>バアイ</t>
    </rPh>
    <rPh sb="32" eb="34">
      <t>キサイ</t>
    </rPh>
    <phoneticPr fontId="4"/>
  </si>
  <si>
    <t>（</t>
    <phoneticPr fontId="4"/>
  </si>
  <si>
    <t>職員の応援派遣の実施</t>
    <phoneticPr fontId="4"/>
  </si>
  <si>
    <t>）</t>
    <phoneticPr fontId="4"/>
  </si>
  <si>
    <t>(</t>
    <phoneticPr fontId="4"/>
  </si>
  <si>
    <t>１．障害福祉サービス施設・事業所等のサービス継続支援事業</t>
    <rPh sb="2" eb="4">
      <t>ショウガイ</t>
    </rPh>
    <rPh sb="4" eb="6">
      <t>フクシ</t>
    </rPh>
    <rPh sb="10" eb="12">
      <t>シセツ</t>
    </rPh>
    <rPh sb="13" eb="17">
      <t>ジギョウショトウ</t>
    </rPh>
    <rPh sb="22" eb="24">
      <t>ケイゾク</t>
    </rPh>
    <rPh sb="24" eb="26">
      <t>シエン</t>
    </rPh>
    <rPh sb="26" eb="28">
      <t>ジギョウ</t>
    </rPh>
    <phoneticPr fontId="4"/>
  </si>
  <si>
    <t>２．障害福祉サービス施設・事業所等との協力支援事業</t>
    <phoneticPr fontId="4"/>
  </si>
  <si>
    <t>ア　緊急雇用に係る費用、割増賃金・手当、職業紹介料、損害賠
　　償保険の加入費用、帰宅困難職員の宿泊費、連携機関との
　　連携に係る旅費</t>
    <rPh sb="2" eb="4">
      <t>キンキュウ</t>
    </rPh>
    <rPh sb="4" eb="6">
      <t>コヨウ</t>
    </rPh>
    <rPh sb="7" eb="8">
      <t>カカ</t>
    </rPh>
    <rPh sb="9" eb="11">
      <t>ヒヨウ</t>
    </rPh>
    <rPh sb="12" eb="14">
      <t>ワリマシ</t>
    </rPh>
    <rPh sb="14" eb="16">
      <t>チンギン</t>
    </rPh>
    <rPh sb="17" eb="19">
      <t>テアテ</t>
    </rPh>
    <rPh sb="20" eb="22">
      <t>ショクギョウ</t>
    </rPh>
    <rPh sb="22" eb="24">
      <t>ショウカイ</t>
    </rPh>
    <rPh sb="24" eb="25">
      <t>リョウ</t>
    </rPh>
    <rPh sb="26" eb="28">
      <t>ソンガイ</t>
    </rPh>
    <rPh sb="28" eb="29">
      <t>バイ</t>
    </rPh>
    <rPh sb="32" eb="33">
      <t>ショウ</t>
    </rPh>
    <rPh sb="33" eb="35">
      <t>ホケン</t>
    </rPh>
    <rPh sb="36" eb="38">
      <t>カニュウ</t>
    </rPh>
    <rPh sb="38" eb="40">
      <t>ヒヨウ</t>
    </rPh>
    <rPh sb="41" eb="43">
      <t>キタク</t>
    </rPh>
    <rPh sb="43" eb="45">
      <t>コンナン</t>
    </rPh>
    <rPh sb="45" eb="47">
      <t>ショクイン</t>
    </rPh>
    <rPh sb="48" eb="51">
      <t>シュクハクヒ</t>
    </rPh>
    <rPh sb="52" eb="54">
      <t>レンケイ</t>
    </rPh>
    <rPh sb="54" eb="56">
      <t>キカン</t>
    </rPh>
    <rPh sb="61" eb="63">
      <t>レンケイ</t>
    </rPh>
    <rPh sb="64" eb="65">
      <t>カカ</t>
    </rPh>
    <rPh sb="66" eb="68">
      <t>リョヒ</t>
    </rPh>
    <phoneticPr fontId="4"/>
  </si>
  <si>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引き継ぎ時の連携先事業所への交通費【旅費】</t>
    <phoneticPr fontId="4"/>
  </si>
  <si>
    <t>イ　施設・事業所の消毒・清掃費用</t>
    <rPh sb="2" eb="4">
      <t>シセツ</t>
    </rPh>
    <rPh sb="5" eb="8">
      <t>ジギョウショ</t>
    </rPh>
    <rPh sb="9" eb="11">
      <t>ショウドク</t>
    </rPh>
    <rPh sb="12" eb="14">
      <t>セイソウ</t>
    </rPh>
    <rPh sb="14" eb="16">
      <t>ヒヨウ</t>
    </rPh>
    <phoneticPr fontId="4"/>
  </si>
  <si>
    <t>消毒液等の消耗品の購入【需用費】､消毒業者への委託【委託費】</t>
    <rPh sb="0" eb="2">
      <t>ショウドク</t>
    </rPh>
    <rPh sb="2" eb="3">
      <t>エキ</t>
    </rPh>
    <rPh sb="3" eb="4">
      <t>トウ</t>
    </rPh>
    <rPh sb="5" eb="7">
      <t>ショウモウ</t>
    </rPh>
    <rPh sb="7" eb="8">
      <t>ヒン</t>
    </rPh>
    <rPh sb="9" eb="11">
      <t>コウニュウ</t>
    </rPh>
    <rPh sb="12" eb="15">
      <t>ジュヨウヒ</t>
    </rPh>
    <rPh sb="17" eb="19">
      <t>ショウドク</t>
    </rPh>
    <rPh sb="19" eb="21">
      <t>ギョウシャ</t>
    </rPh>
    <rPh sb="23" eb="25">
      <t>イタク</t>
    </rPh>
    <rPh sb="26" eb="28">
      <t>イタク</t>
    </rPh>
    <rPh sb="28" eb="29">
      <t>ヒ</t>
    </rPh>
    <phoneticPr fontId="4"/>
  </si>
  <si>
    <t>ウ　感染症廃棄物の処理費用</t>
    <rPh sb="2" eb="5">
      <t>カンセンショウ</t>
    </rPh>
    <rPh sb="5" eb="8">
      <t>ハイキブツ</t>
    </rPh>
    <rPh sb="9" eb="11">
      <t>ショリ</t>
    </rPh>
    <rPh sb="11" eb="13">
      <t>ヒヨウ</t>
    </rPh>
    <phoneticPr fontId="4"/>
  </si>
  <si>
    <t>廃棄物の保管・梱包にかかる容器等の購入【需用費】、処理業者への委託【委託費】</t>
    <rPh sb="0" eb="3">
      <t>ハイキブツ</t>
    </rPh>
    <rPh sb="4" eb="6">
      <t>ホカン</t>
    </rPh>
    <rPh sb="7" eb="9">
      <t>コンポウ</t>
    </rPh>
    <rPh sb="13" eb="15">
      <t>ヨウキ</t>
    </rPh>
    <rPh sb="15" eb="16">
      <t>ナド</t>
    </rPh>
    <rPh sb="17" eb="19">
      <t>コウニュウ</t>
    </rPh>
    <rPh sb="20" eb="23">
      <t>ジュヨウヒ</t>
    </rPh>
    <rPh sb="25" eb="27">
      <t>ショリ</t>
    </rPh>
    <rPh sb="27" eb="29">
      <t>ギョウシャ</t>
    </rPh>
    <rPh sb="31" eb="33">
      <t>イタク</t>
    </rPh>
    <rPh sb="34" eb="36">
      <t>イタク</t>
    </rPh>
    <rPh sb="36" eb="37">
      <t>ヒ</t>
    </rPh>
    <phoneticPr fontId="4"/>
  </si>
  <si>
    <t>エ　感染者又は濃厚接触者への対応に伴い在庫不足が見込ま
　　れる衛生・防護用品の購入費用</t>
    <rPh sb="2" eb="5">
      <t>カンセンシャ</t>
    </rPh>
    <rPh sb="5" eb="6">
      <t>マタ</t>
    </rPh>
    <rPh sb="7" eb="9">
      <t>ノウコウ</t>
    </rPh>
    <rPh sb="9" eb="12">
      <t>セッショクシャ</t>
    </rPh>
    <rPh sb="14" eb="16">
      <t>タイオウ</t>
    </rPh>
    <rPh sb="17" eb="18">
      <t>トモナ</t>
    </rPh>
    <rPh sb="19" eb="21">
      <t>ザイコ</t>
    </rPh>
    <rPh sb="21" eb="23">
      <t>ブソク</t>
    </rPh>
    <rPh sb="24" eb="26">
      <t>ミコ</t>
    </rPh>
    <rPh sb="32" eb="34">
      <t>エイセイ</t>
    </rPh>
    <rPh sb="35" eb="37">
      <t>ボウゴ</t>
    </rPh>
    <rPh sb="37" eb="38">
      <t>ヨウ</t>
    </rPh>
    <rPh sb="38" eb="39">
      <t>ヒン</t>
    </rPh>
    <rPh sb="40" eb="42">
      <t>コウニュウ</t>
    </rPh>
    <rPh sb="42" eb="44">
      <t>ヒヨウ</t>
    </rPh>
    <phoneticPr fontId="4"/>
  </si>
  <si>
    <t>衛生・防護用品、その他消耗品の購入【需用費】</t>
    <rPh sb="0" eb="2">
      <t>エイセイ</t>
    </rPh>
    <rPh sb="3" eb="5">
      <t>ボウゴ</t>
    </rPh>
    <rPh sb="5" eb="7">
      <t>ヨウヒン</t>
    </rPh>
    <rPh sb="10" eb="11">
      <t>タ</t>
    </rPh>
    <rPh sb="11" eb="13">
      <t>ショウモウ</t>
    </rPh>
    <rPh sb="13" eb="14">
      <t>ヒン</t>
    </rPh>
    <rPh sb="15" eb="17">
      <t>コウニュウ</t>
    </rPh>
    <rPh sb="18" eb="21">
      <t>ジュヨウヒ</t>
    </rPh>
    <phoneticPr fontId="4"/>
  </si>
  <si>
    <t>オ　自費検査費用</t>
    <rPh sb="2" eb="4">
      <t>ジヒ</t>
    </rPh>
    <rPh sb="4" eb="6">
      <t>ケンサ</t>
    </rPh>
    <rPh sb="6" eb="8">
      <t>ヒヨウ</t>
    </rPh>
    <phoneticPr fontId="4"/>
  </si>
  <si>
    <t>PCR検査、抗原検査の委託【委託費】、検査キットの購入【需用費】</t>
    <rPh sb="3" eb="5">
      <t>ケンサ</t>
    </rPh>
    <rPh sb="6" eb="8">
      <t>コウゲン</t>
    </rPh>
    <rPh sb="8" eb="10">
      <t>ケンサ</t>
    </rPh>
    <rPh sb="11" eb="13">
      <t>イタク</t>
    </rPh>
    <rPh sb="14" eb="16">
      <t>イタク</t>
    </rPh>
    <rPh sb="16" eb="17">
      <t>ヒ</t>
    </rPh>
    <rPh sb="19" eb="21">
      <t>ケンサ</t>
    </rPh>
    <rPh sb="25" eb="27">
      <t>コウニュウ</t>
    </rPh>
    <rPh sb="28" eb="31">
      <t>ジュヨウヒ</t>
    </rPh>
    <phoneticPr fontId="4"/>
  </si>
  <si>
    <t>（上記アに準ずる）</t>
    <rPh sb="1" eb="3">
      <t>ジョウキ</t>
    </rPh>
    <rPh sb="5" eb="6">
      <t>ジュン</t>
    </rPh>
    <phoneticPr fontId="4"/>
  </si>
  <si>
    <t>連携先事業所から派遣された居宅介護職員への謝金【報償費】</t>
    <phoneticPr fontId="4"/>
  </si>
  <si>
    <t>訪問用の車・自転車のリース【賃借料】</t>
    <rPh sb="0" eb="3">
      <t>ホウモンヨウ</t>
    </rPh>
    <rPh sb="4" eb="5">
      <t>クルマ</t>
    </rPh>
    <rPh sb="6" eb="9">
      <t>ジテンシャ</t>
    </rPh>
    <rPh sb="14" eb="17">
      <t>チンシャクリョウ</t>
    </rPh>
    <phoneticPr fontId="4"/>
  </si>
  <si>
    <t>ICT機器のリース【貸借料】</t>
    <phoneticPr fontId="4"/>
  </si>
  <si>
    <t>（１）利用者受入に係る連絡調整、職員確保</t>
    <phoneticPr fontId="4"/>
  </si>
  <si>
    <t>(対象経費の例)</t>
    <phoneticPr fontId="4"/>
  </si>
  <si>
    <t>ア　利用者受入や職員の応援派遣に係る費用</t>
    <rPh sb="2" eb="4">
      <t>リヨウ</t>
    </rPh>
    <rPh sb="4" eb="5">
      <t>シャ</t>
    </rPh>
    <rPh sb="5" eb="6">
      <t>ウ</t>
    </rPh>
    <rPh sb="6" eb="7">
      <t>イ</t>
    </rPh>
    <rPh sb="8" eb="10">
      <t>ショクイン</t>
    </rPh>
    <rPh sb="11" eb="13">
      <t>オウエン</t>
    </rPh>
    <rPh sb="13" eb="15">
      <t>ハケン</t>
    </rPh>
    <rPh sb="16" eb="17">
      <t>カカ</t>
    </rPh>
    <rPh sb="18" eb="20">
      <t>ヒヨウ</t>
    </rPh>
    <phoneticPr fontId="4"/>
  </si>
  <si>
    <t>２．障害福祉サービス施設・事業所等との協力支援事業</t>
    <rPh sb="2" eb="4">
      <t>ショウガイ</t>
    </rPh>
    <rPh sb="4" eb="6">
      <t>フクシ</t>
    </rPh>
    <rPh sb="10" eb="12">
      <t>シセツ</t>
    </rPh>
    <rPh sb="13" eb="16">
      <t>ジギョウショ</t>
    </rPh>
    <rPh sb="16" eb="17">
      <t>トウ</t>
    </rPh>
    <rPh sb="19" eb="21">
      <t>キョウリョク</t>
    </rPh>
    <rPh sb="21" eb="23">
      <t>シエン</t>
    </rPh>
    <rPh sb="23" eb="25">
      <t>ジギョウ</t>
    </rPh>
    <phoneticPr fontId="4"/>
  </si>
  <si>
    <t>（上記1（1）アに準ずる）</t>
    <rPh sb="1" eb="3">
      <t>ジョウキ</t>
    </rPh>
    <rPh sb="9" eb="10">
      <t>ジュン</t>
    </rPh>
    <phoneticPr fontId="4"/>
  </si>
  <si>
    <t>代替場所の賃料【賃借料】、代替場所で使用する消耗費の購入【需用費】</t>
    <phoneticPr fontId="4"/>
  </si>
  <si>
    <t>２．障害福祉サービス施設・事業所等との協力支援事業</t>
    <phoneticPr fontId="4"/>
  </si>
  <si>
    <t>２．障害福祉サービス施設・事業所等との協力支援事業</t>
    <rPh sb="2" eb="4">
      <t>ショウガイ</t>
    </rPh>
    <rPh sb="4" eb="6">
      <t>フクシ</t>
    </rPh>
    <rPh sb="10" eb="12">
      <t>シセツ</t>
    </rPh>
    <rPh sb="13" eb="17">
      <t>ジギョウショトウ</t>
    </rPh>
    <rPh sb="19" eb="21">
      <t>キョウリョク</t>
    </rPh>
    <rPh sb="21" eb="23">
      <t>シエン</t>
    </rPh>
    <rPh sb="23" eb="25">
      <t>ジギョウ</t>
    </rPh>
    <phoneticPr fontId="4"/>
  </si>
  <si>
    <t>2.障害福祉サービス施設・事業所等との協力支援事業</t>
    <phoneticPr fontId="4"/>
  </si>
  <si>
    <t>（４）積算（支払）内訳（別紙）</t>
    <rPh sb="6" eb="8">
      <t>シハライ</t>
    </rPh>
    <phoneticPr fontId="4"/>
  </si>
  <si>
    <t>（様式第１号(３）事業所・施設別個表）</t>
    <rPh sb="1" eb="3">
      <t>ヨウシキ</t>
    </rPh>
    <rPh sb="3" eb="4">
      <t>ダイ</t>
    </rPh>
    <rPh sb="5" eb="6">
      <t>ゴウ</t>
    </rPh>
    <rPh sb="9" eb="12">
      <t>ジギョウショ</t>
    </rPh>
    <rPh sb="13" eb="15">
      <t>シセツ</t>
    </rPh>
    <rPh sb="15" eb="16">
      <t>ベツ</t>
    </rPh>
    <rPh sb="16" eb="18">
      <t>コヒョウ</t>
    </rPh>
    <phoneticPr fontId="4"/>
  </si>
  <si>
    <t>（様式第１号（２）事業所・施設別申請（実績）額一覧）</t>
    <rPh sb="1" eb="4">
      <t>ヨウシキダイ</t>
    </rPh>
    <rPh sb="5" eb="6">
      <t>ゴウ</t>
    </rPh>
    <rPh sb="9" eb="11">
      <t>ジギョウ</t>
    </rPh>
    <rPh sb="11" eb="12">
      <t>ショ</t>
    </rPh>
    <rPh sb="13" eb="15">
      <t>シセツ</t>
    </rPh>
    <rPh sb="15" eb="16">
      <t>ベツ</t>
    </rPh>
    <rPh sb="16" eb="18">
      <t>シンセイ</t>
    </rPh>
    <rPh sb="19" eb="21">
      <t>ジッセキ</t>
    </rPh>
    <rPh sb="22" eb="23">
      <t>ガク</t>
    </rPh>
    <rPh sb="23" eb="25">
      <t>イチラン</t>
    </rPh>
    <phoneticPr fontId="4"/>
  </si>
  <si>
    <t>（様式第１号（１）交付申請及び事業実績報告書総括表）</t>
    <rPh sb="1" eb="4">
      <t>ヨウシキダイ</t>
    </rPh>
    <rPh sb="5" eb="6">
      <t>ゴウ</t>
    </rPh>
    <phoneticPr fontId="4"/>
  </si>
  <si>
    <t>補助金交付申請及び事業実績報告書総括表</t>
    <rPh sb="0" eb="3">
      <t>ホジョキン</t>
    </rPh>
    <rPh sb="3" eb="7">
      <t>コウフシンセイ</t>
    </rPh>
    <rPh sb="15" eb="16">
      <t>ショ</t>
    </rPh>
    <rPh sb="16" eb="19">
      <t>ソウカツヒョウ</t>
    </rPh>
    <phoneticPr fontId="4"/>
  </si>
  <si>
    <t>(対象経費の例)</t>
    <rPh sb="1" eb="3">
      <t>タイショウ</t>
    </rPh>
    <rPh sb="3" eb="5">
      <t>ケイヒ</t>
    </rPh>
    <rPh sb="6" eb="7">
      <t>レイ</t>
    </rPh>
    <phoneticPr fontId="4"/>
  </si>
  <si>
    <t>既申請額
(a-2)</t>
    <rPh sb="0" eb="1">
      <t>キ</t>
    </rPh>
    <rPh sb="1" eb="4">
      <t>シンセイガク</t>
    </rPh>
    <phoneticPr fontId="4"/>
  </si>
  <si>
    <t>基準単価
(a-1)</t>
    <rPh sb="0" eb="2">
      <t>キジュン</t>
    </rPh>
    <rPh sb="2" eb="4">
      <t>タンカ</t>
    </rPh>
    <phoneticPr fontId="4"/>
  </si>
  <si>
    <t>修正基準額
(a-3)</t>
    <rPh sb="0" eb="2">
      <t>シュウセイ</t>
    </rPh>
    <rPh sb="2" eb="5">
      <t>キジュンガク</t>
    </rPh>
    <phoneticPr fontId="4"/>
  </si>
  <si>
    <t>今回申請分</t>
    <rPh sb="0" eb="2">
      <t>コンカイ</t>
    </rPh>
    <rPh sb="2" eb="5">
      <t>シンセイブン</t>
    </rPh>
    <phoneticPr fontId="4"/>
  </si>
  <si>
    <t>既申請額</t>
    <rPh sb="0" eb="1">
      <t>キ</t>
    </rPh>
    <rPh sb="1" eb="3">
      <t>シンセイ</t>
    </rPh>
    <rPh sb="3" eb="4">
      <t>ガク</t>
    </rPh>
    <phoneticPr fontId="4"/>
  </si>
  <si>
    <t>年度合計</t>
    <rPh sb="0" eb="4">
      <t>ネンドゴウケイ</t>
    </rPh>
    <phoneticPr fontId="4"/>
  </si>
  <si>
    <t>選定額
(c)</t>
    <rPh sb="0" eb="2">
      <t>センテイ</t>
    </rPh>
    <rPh sb="2" eb="3">
      <t>ガク</t>
    </rPh>
    <phoneticPr fontId="4"/>
  </si>
  <si>
    <t>総事業費
(d)</t>
    <rPh sb="0" eb="4">
      <t>ソウジギョウヒ</t>
    </rPh>
    <phoneticPr fontId="4"/>
  </si>
  <si>
    <t>寄附金その
他の収入額
(e)</t>
    <phoneticPr fontId="4"/>
  </si>
  <si>
    <t>申請額(ｆ)</t>
    <rPh sb="0" eb="2">
      <t>シンセイ</t>
    </rPh>
    <rPh sb="2" eb="3">
      <t>ガク</t>
    </rPh>
    <phoneticPr fontId="4"/>
  </si>
  <si>
    <t>基準単価
(h-1)</t>
    <rPh sb="0" eb="2">
      <t>キジュン</t>
    </rPh>
    <rPh sb="2" eb="4">
      <t>タンカ</t>
    </rPh>
    <phoneticPr fontId="4"/>
  </si>
  <si>
    <t>既申請額
(h-2)</t>
    <rPh sb="0" eb="1">
      <t>キ</t>
    </rPh>
    <rPh sb="1" eb="4">
      <t>シンセイガク</t>
    </rPh>
    <phoneticPr fontId="4"/>
  </si>
  <si>
    <t>修正基準額
(h-3)</t>
    <rPh sb="0" eb="2">
      <t>シュウセイ</t>
    </rPh>
    <rPh sb="2" eb="5">
      <t>キジュンガク</t>
    </rPh>
    <phoneticPr fontId="4"/>
  </si>
  <si>
    <t>所要額(i)</t>
    <rPh sb="0" eb="3">
      <t>ショヨウガク</t>
    </rPh>
    <phoneticPr fontId="4"/>
  </si>
  <si>
    <t>選定額
(j)</t>
    <rPh sb="0" eb="2">
      <t>センテイ</t>
    </rPh>
    <rPh sb="2" eb="3">
      <t>ガク</t>
    </rPh>
    <phoneticPr fontId="4"/>
  </si>
  <si>
    <t>総事業費
(k)</t>
    <rPh sb="0" eb="4">
      <t>ソウジギョウヒ</t>
    </rPh>
    <phoneticPr fontId="4"/>
  </si>
  <si>
    <t>寄附金その
他の収入額
(l)</t>
    <phoneticPr fontId="4"/>
  </si>
  <si>
    <t>申請額(m)</t>
    <rPh sb="0" eb="2">
      <t>シンセイ</t>
    </rPh>
    <rPh sb="2" eb="3">
      <t>ガク</t>
    </rPh>
    <phoneticPr fontId="4"/>
  </si>
  <si>
    <t>（その他参考となる資料）</t>
    <rPh sb="3" eb="4">
      <t>ホカ</t>
    </rPh>
    <rPh sb="4" eb="6">
      <t>サンコウ</t>
    </rPh>
    <rPh sb="9" eb="11">
      <t>シリョウ</t>
    </rPh>
    <phoneticPr fontId="4"/>
  </si>
  <si>
    <t>補助対象事業所・施設に該当することの確認書</t>
    <rPh sb="0" eb="2">
      <t>ホジョ</t>
    </rPh>
    <rPh sb="2" eb="4">
      <t>タイショウ</t>
    </rPh>
    <rPh sb="4" eb="6">
      <t>ジギョウ</t>
    </rPh>
    <rPh sb="6" eb="7">
      <t>ショ</t>
    </rPh>
    <rPh sb="8" eb="10">
      <t>シセツ</t>
    </rPh>
    <rPh sb="11" eb="13">
      <t>ガイトウ</t>
    </rPh>
    <rPh sb="18" eb="21">
      <t>カクニンショ</t>
    </rPh>
    <phoneticPr fontId="4"/>
  </si>
  <si>
    <r>
      <t>　本補助事業の対象事業所・施設であることを確認するため、</t>
    </r>
    <r>
      <rPr>
        <b/>
        <u/>
        <sz val="11"/>
        <rFont val="ＭＳ Ｐゴシック"/>
        <family val="3"/>
        <charset val="128"/>
      </rPr>
      <t xml:space="preserve">以下の該当する□に✔を入れた上で、赤いシートの各項目を記載してください。
</t>
    </r>
    <r>
      <rPr>
        <b/>
        <sz val="11"/>
        <rFont val="ＭＳ Ｐゴシック"/>
        <family val="3"/>
        <charset val="128"/>
      </rPr>
      <t>　</t>
    </r>
    <r>
      <rPr>
        <sz val="11"/>
        <rFont val="ＭＳ Ｐゴシック"/>
        <family val="3"/>
        <charset val="128"/>
      </rPr>
      <t xml:space="preserve">なお記載に当たっては、事業所・施設におけるサービス提供記録や勤務記録、その他の記録書類により作成してください。
</t>
    </r>
    <r>
      <rPr>
        <sz val="12"/>
        <rFont val="ＭＳ Ｐゴシック"/>
        <family val="3"/>
        <charset val="128"/>
      </rPr>
      <t>　</t>
    </r>
    <r>
      <rPr>
        <b/>
        <u/>
        <sz val="12"/>
        <color rgb="FFFF0000"/>
        <rFont val="ＭＳ Ｐゴシック"/>
        <family val="3"/>
        <charset val="128"/>
      </rPr>
      <t>当該記録書類は、日付等内容の確認のために後日提出を求める場合があるので、施設において適切に保管してください。</t>
    </r>
    <rPh sb="1" eb="2">
      <t>ホン</t>
    </rPh>
    <rPh sb="2" eb="4">
      <t>ホジョ</t>
    </rPh>
    <rPh sb="4" eb="6">
      <t>ジギョウ</t>
    </rPh>
    <rPh sb="7" eb="9">
      <t>タイショウ</t>
    </rPh>
    <rPh sb="9" eb="12">
      <t>ジギョウショ</t>
    </rPh>
    <rPh sb="13" eb="15">
      <t>シセツ</t>
    </rPh>
    <rPh sb="21" eb="23">
      <t>カクニン</t>
    </rPh>
    <rPh sb="28" eb="30">
      <t>イカ</t>
    </rPh>
    <rPh sb="31" eb="33">
      <t>ガイトウ</t>
    </rPh>
    <rPh sb="39" eb="40">
      <t>イ</t>
    </rPh>
    <rPh sb="42" eb="43">
      <t>ウエ</t>
    </rPh>
    <rPh sb="45" eb="46">
      <t>アカ</t>
    </rPh>
    <rPh sb="51" eb="54">
      <t>カクコウモク</t>
    </rPh>
    <rPh sb="55" eb="57">
      <t>キサイ</t>
    </rPh>
    <rPh sb="68" eb="70">
      <t>キサイ</t>
    </rPh>
    <rPh sb="71" eb="72">
      <t>ア</t>
    </rPh>
    <rPh sb="77" eb="80">
      <t>ジギョウショ</t>
    </rPh>
    <rPh sb="81" eb="83">
      <t>シセツ</t>
    </rPh>
    <rPh sb="105" eb="107">
      <t>キロク</t>
    </rPh>
    <rPh sb="112" eb="114">
      <t>サクセイ</t>
    </rPh>
    <rPh sb="123" eb="125">
      <t>トウガイ</t>
    </rPh>
    <rPh sb="125" eb="127">
      <t>キロク</t>
    </rPh>
    <rPh sb="127" eb="129">
      <t>ショルイ</t>
    </rPh>
    <rPh sb="131" eb="133">
      <t>ヒヅケ</t>
    </rPh>
    <rPh sb="133" eb="134">
      <t>トウ</t>
    </rPh>
    <rPh sb="134" eb="136">
      <t>ナイヨウ</t>
    </rPh>
    <rPh sb="137" eb="139">
      <t>カクニン</t>
    </rPh>
    <rPh sb="143" eb="145">
      <t>ゴジツ</t>
    </rPh>
    <rPh sb="145" eb="147">
      <t>テイシュツ</t>
    </rPh>
    <rPh sb="148" eb="149">
      <t>モト</t>
    </rPh>
    <rPh sb="151" eb="153">
      <t>バアイ</t>
    </rPh>
    <rPh sb="159" eb="161">
      <t>シセツ</t>
    </rPh>
    <rPh sb="165" eb="167">
      <t>テキセツ</t>
    </rPh>
    <rPh sb="168" eb="170">
      <t>ホカン</t>
    </rPh>
    <phoneticPr fontId="4"/>
  </si>
  <si>
    <r>
      <rPr>
        <b/>
        <u/>
        <sz val="12"/>
        <rFont val="HG丸ｺﾞｼｯｸM-PRO"/>
        <family val="3"/>
        <charset val="128"/>
      </rPr>
      <t>事業所・施設名</t>
    </r>
    <r>
      <rPr>
        <b/>
        <sz val="12"/>
        <rFont val="HG丸ｺﾞｼｯｸM-PRO"/>
        <family val="3"/>
        <charset val="128"/>
      </rPr>
      <t>：</t>
    </r>
    <rPh sb="0" eb="3">
      <t>ジギョウショ</t>
    </rPh>
    <rPh sb="4" eb="6">
      <t>シセツ</t>
    </rPh>
    <rPh sb="6" eb="7">
      <t>メイ</t>
    </rPh>
    <phoneticPr fontId="4"/>
  </si>
  <si>
    <t>○</t>
    <phoneticPr fontId="4"/>
  </si>
  <si>
    <t>○</t>
    <phoneticPr fontId="4"/>
  </si>
  <si>
    <r>
      <t>PCR検査の結果、利用者又は職員の感染が判明した最初の日
（</t>
    </r>
    <r>
      <rPr>
        <sz val="9"/>
        <rFont val="ＭＳ Ｐゴシック"/>
        <family val="3"/>
        <charset val="128"/>
      </rPr>
      <t>職員に複数の濃厚接触者が発生した場合は、その最初の日）</t>
    </r>
    <rPh sb="3" eb="5">
      <t>ケンサ</t>
    </rPh>
    <rPh sb="6" eb="8">
      <t>ケッカ</t>
    </rPh>
    <rPh sb="17" eb="19">
      <t>カンセン</t>
    </rPh>
    <rPh sb="20" eb="22">
      <t>ハンメイ</t>
    </rPh>
    <rPh sb="24" eb="26">
      <t>サイショ</t>
    </rPh>
    <rPh sb="27" eb="28">
      <t>ヒ</t>
    </rPh>
    <rPh sb="30" eb="32">
      <t>ショクイン</t>
    </rPh>
    <rPh sb="33" eb="35">
      <t>フクスウ</t>
    </rPh>
    <rPh sb="36" eb="38">
      <t>ノウコウ</t>
    </rPh>
    <rPh sb="38" eb="41">
      <t>セッショクシャ</t>
    </rPh>
    <rPh sb="42" eb="44">
      <t>ハッセイ</t>
    </rPh>
    <rPh sb="46" eb="48">
      <t>バアイ</t>
    </rPh>
    <rPh sb="52" eb="54">
      <t>サイショ</t>
    </rPh>
    <rPh sb="55" eb="56">
      <t>ビ</t>
    </rPh>
    <phoneticPr fontId="4"/>
  </si>
  <si>
    <t>令和　●年　●月　●日</t>
    <phoneticPr fontId="4"/>
  </si>
  <si>
    <t>利用者</t>
    <rPh sb="0" eb="3">
      <t>リヨウシャ</t>
    </rPh>
    <phoneticPr fontId="4"/>
  </si>
  <si>
    <t>●名</t>
    <phoneticPr fontId="4"/>
  </si>
  <si>
    <t>職員</t>
    <rPh sb="0" eb="2">
      <t>ショクイン</t>
    </rPh>
    <phoneticPr fontId="4"/>
  </si>
  <si>
    <t>●名</t>
    <phoneticPr fontId="4"/>
  </si>
  <si>
    <t>○</t>
    <phoneticPr fontId="4"/>
  </si>
  <si>
    <t>上記の内容を確認できる書類</t>
    <rPh sb="0" eb="2">
      <t>ジョウキ</t>
    </rPh>
    <rPh sb="3" eb="5">
      <t>ナイヨウ</t>
    </rPh>
    <rPh sb="6" eb="8">
      <t>カクニン</t>
    </rPh>
    <rPh sb="11" eb="13">
      <t>ショルイ</t>
    </rPh>
    <phoneticPr fontId="4"/>
  </si>
  <si>
    <t>●●記録に記載あり</t>
    <phoneticPr fontId="4"/>
  </si>
  <si>
    <t>○</t>
    <phoneticPr fontId="4"/>
  </si>
  <si>
    <t>令和　●年　●月　●日</t>
    <rPh sb="0" eb="2">
      <t>レイワ</t>
    </rPh>
    <rPh sb="4" eb="5">
      <t>ネン</t>
    </rPh>
    <rPh sb="7" eb="8">
      <t>ガツ</t>
    </rPh>
    <rPh sb="10" eb="11">
      <t>ニチ</t>
    </rPh>
    <phoneticPr fontId="4"/>
  </si>
  <si>
    <t>○</t>
    <phoneticPr fontId="4"/>
  </si>
  <si>
    <t>保健所の名称</t>
    <rPh sb="0" eb="3">
      <t>ホケンジョ</t>
    </rPh>
    <rPh sb="4" eb="6">
      <t>メイショウ</t>
    </rPh>
    <phoneticPr fontId="4"/>
  </si>
  <si>
    <t>無</t>
    <rPh sb="0" eb="1">
      <t>ナシ</t>
    </rPh>
    <phoneticPr fontId="4"/>
  </si>
  <si>
    <t>●●保健所</t>
    <rPh sb="2" eb="5">
      <t>ホケンジョ</t>
    </rPh>
    <phoneticPr fontId="4"/>
  </si>
  <si>
    <t>○</t>
    <phoneticPr fontId="4"/>
  </si>
  <si>
    <t>交付申請日までに対応した濃厚接触者の累計</t>
    <rPh sb="0" eb="2">
      <t>コウフ</t>
    </rPh>
    <rPh sb="2" eb="4">
      <t>シンセイ</t>
    </rPh>
    <rPh sb="4" eb="5">
      <t>ビ</t>
    </rPh>
    <rPh sb="8" eb="10">
      <t>タイオウ</t>
    </rPh>
    <rPh sb="12" eb="14">
      <t>ノウコウ</t>
    </rPh>
    <rPh sb="14" eb="17">
      <t>セッショクシャ</t>
    </rPh>
    <rPh sb="18" eb="20">
      <t>ルイケイ</t>
    </rPh>
    <phoneticPr fontId="4"/>
  </si>
  <si>
    <t>●名</t>
    <rPh sb="1" eb="2">
      <t>メイ</t>
    </rPh>
    <phoneticPr fontId="4"/>
  </si>
  <si>
    <t>○</t>
  </si>
  <si>
    <t>●●記録に記載あり</t>
    <rPh sb="2" eb="4">
      <t>キロク</t>
    </rPh>
    <rPh sb="5" eb="7">
      <t>キサイ</t>
    </rPh>
    <phoneticPr fontId="4"/>
  </si>
  <si>
    <t>○</t>
    <phoneticPr fontId="4"/>
  </si>
  <si>
    <t>検査を実施した年月日</t>
    <rPh sb="0" eb="2">
      <t>ケンサ</t>
    </rPh>
    <rPh sb="3" eb="5">
      <t>ジッシ</t>
    </rPh>
    <rPh sb="7" eb="10">
      <t>ネンガッピ</t>
    </rPh>
    <phoneticPr fontId="4"/>
  </si>
  <si>
    <t>行政検査の対象外と判断された理由</t>
    <rPh sb="0" eb="2">
      <t>ギョウセイ</t>
    </rPh>
    <rPh sb="2" eb="4">
      <t>ケンサ</t>
    </rPh>
    <rPh sb="5" eb="7">
      <t>タイショウ</t>
    </rPh>
    <rPh sb="7" eb="8">
      <t>ガイ</t>
    </rPh>
    <rPh sb="9" eb="11">
      <t>ハンダン</t>
    </rPh>
    <rPh sb="14" eb="16">
      <t>リユウ</t>
    </rPh>
    <phoneticPr fontId="4"/>
  </si>
  <si>
    <t>○</t>
    <phoneticPr fontId="4"/>
  </si>
  <si>
    <t>居宅でのサービス提供を開始した日（初回）</t>
    <rPh sb="0" eb="2">
      <t>キョタク</t>
    </rPh>
    <rPh sb="8" eb="10">
      <t>テイキョウ</t>
    </rPh>
    <rPh sb="11" eb="13">
      <t>カイシ</t>
    </rPh>
    <rPh sb="15" eb="16">
      <t>ヒ</t>
    </rPh>
    <rPh sb="17" eb="19">
      <t>ショカイ</t>
    </rPh>
    <phoneticPr fontId="4"/>
  </si>
  <si>
    <t>交付申請日までの回数実績</t>
    <rPh sb="0" eb="2">
      <t>コウフ</t>
    </rPh>
    <rPh sb="2" eb="4">
      <t>シンセイ</t>
    </rPh>
    <rPh sb="4" eb="5">
      <t>ビ</t>
    </rPh>
    <rPh sb="8" eb="10">
      <t>カイスウ</t>
    </rPh>
    <rPh sb="10" eb="12">
      <t>ジッセキ</t>
    </rPh>
    <phoneticPr fontId="4"/>
  </si>
  <si>
    <t>●月●回、●月●回…</t>
    <rPh sb="1" eb="2">
      <t>ガツ</t>
    </rPh>
    <rPh sb="3" eb="4">
      <t>カイ</t>
    </rPh>
    <rPh sb="6" eb="7">
      <t>ガツ</t>
    </rPh>
    <rPh sb="8" eb="9">
      <t>カイ</t>
    </rPh>
    <phoneticPr fontId="4"/>
  </si>
  <si>
    <t>協力した事業所・施設名称</t>
    <rPh sb="0" eb="2">
      <t>キョウリョク</t>
    </rPh>
    <rPh sb="4" eb="7">
      <t>ジギョウショ</t>
    </rPh>
    <rPh sb="8" eb="10">
      <t>シセツ</t>
    </rPh>
    <rPh sb="10" eb="11">
      <t>メイ</t>
    </rPh>
    <rPh sb="11" eb="12">
      <t>ショウ</t>
    </rPh>
    <phoneticPr fontId="4"/>
  </si>
  <si>
    <t>●●</t>
  </si>
  <si>
    <t>協力した事業所・施設のサービス種別</t>
    <rPh sb="0" eb="2">
      <t>キョウリョク</t>
    </rPh>
    <rPh sb="4" eb="7">
      <t>ジギョウショ</t>
    </rPh>
    <rPh sb="8" eb="10">
      <t>シセツ</t>
    </rPh>
    <rPh sb="15" eb="17">
      <t>シュベツ</t>
    </rPh>
    <phoneticPr fontId="4"/>
  </si>
  <si>
    <t>協力を開始した日</t>
    <rPh sb="0" eb="2">
      <t>キョウリョク</t>
    </rPh>
    <rPh sb="3" eb="5">
      <t>カイシ</t>
    </rPh>
    <rPh sb="7" eb="8">
      <t>ヒ</t>
    </rPh>
    <phoneticPr fontId="4"/>
  </si>
  <si>
    <t>本Excelを各事業所に配布し，個票を記入するように依頼　</t>
    <rPh sb="0" eb="1">
      <t>ホン</t>
    </rPh>
    <rPh sb="7" eb="8">
      <t>カク</t>
    </rPh>
    <rPh sb="8" eb="11">
      <t>ジギョウショ</t>
    </rPh>
    <rPh sb="12" eb="14">
      <t>ハイフ</t>
    </rPh>
    <rPh sb="16" eb="18">
      <t>コヒョウ</t>
    </rPh>
    <rPh sb="19" eb="21">
      <t>キニュウ</t>
    </rPh>
    <rPh sb="26" eb="28">
      <t>イライ</t>
    </rPh>
    <phoneticPr fontId="4"/>
  </si>
  <si>
    <t xml:space="preserve">個票の着色セルを入力（水色セル：必要情報の入力・該当する取組内容のチェック，緑色セル：クリックしてプルダウンから選択）し，事業者（法人本部）へ返送
</t>
    <rPh sb="0" eb="2">
      <t>コヒョウ</t>
    </rPh>
    <rPh sb="3" eb="5">
      <t>チャクショク</t>
    </rPh>
    <rPh sb="8" eb="10">
      <t>ニュウリョク</t>
    </rPh>
    <rPh sb="11" eb="13">
      <t>ミズイロ</t>
    </rPh>
    <rPh sb="16" eb="18">
      <t>ヒツヨウ</t>
    </rPh>
    <rPh sb="18" eb="20">
      <t>ジョウホウ</t>
    </rPh>
    <rPh sb="21" eb="23">
      <t>ニュウリョク</t>
    </rPh>
    <rPh sb="24" eb="26">
      <t>ガイトウ</t>
    </rPh>
    <rPh sb="28" eb="30">
      <t>トリクミ</t>
    </rPh>
    <rPh sb="30" eb="32">
      <t>ナイヨウ</t>
    </rPh>
    <rPh sb="38" eb="40">
      <t>ミドリイロ</t>
    </rPh>
    <rPh sb="56" eb="58">
      <t>センタク</t>
    </rPh>
    <rPh sb="61" eb="64">
      <t>ジギョウシャ</t>
    </rPh>
    <rPh sb="65" eb="67">
      <t>ホウジン</t>
    </rPh>
    <rPh sb="67" eb="69">
      <t>ホンブ</t>
    </rPh>
    <rPh sb="71" eb="73">
      <t>ヘンソウ</t>
    </rPh>
    <phoneticPr fontId="4"/>
  </si>
  <si>
    <t>申請額一覧に全事業所分が正しく反映されているか確認</t>
    <rPh sb="0" eb="2">
      <t>シンセイ</t>
    </rPh>
    <rPh sb="2" eb="3">
      <t>ガク</t>
    </rPh>
    <rPh sb="3" eb="5">
      <t>イチラン</t>
    </rPh>
    <rPh sb="6" eb="10">
      <t>ゼンジギョウショ</t>
    </rPh>
    <rPh sb="10" eb="11">
      <t>ブン</t>
    </rPh>
    <rPh sb="12" eb="13">
      <t>タダ</t>
    </rPh>
    <rPh sb="15" eb="17">
      <t>ハンエイ</t>
    </rPh>
    <rPh sb="23" eb="25">
      <t>カクニン</t>
    </rPh>
    <phoneticPr fontId="4"/>
  </si>
  <si>
    <t>個票及び申請額一覧の内容が総括表にも正しく反映されていることを確認するとともに，総括表の記入欄（水色セル）を記載</t>
    <rPh sb="0" eb="2">
      <t>コヒョウ</t>
    </rPh>
    <rPh sb="2" eb="3">
      <t>オヨ</t>
    </rPh>
    <rPh sb="4" eb="6">
      <t>シンセイ</t>
    </rPh>
    <rPh sb="6" eb="7">
      <t>ガク</t>
    </rPh>
    <rPh sb="7" eb="9">
      <t>イチラン</t>
    </rPh>
    <rPh sb="10" eb="12">
      <t>ナイヨウ</t>
    </rPh>
    <rPh sb="13" eb="16">
      <t>ソウカツヒョウ</t>
    </rPh>
    <rPh sb="18" eb="19">
      <t>タダ</t>
    </rPh>
    <rPh sb="21" eb="23">
      <t>ハンエイ</t>
    </rPh>
    <rPh sb="31" eb="33">
      <t>カクニン</t>
    </rPh>
    <rPh sb="40" eb="43">
      <t>ソウカツヒョウ</t>
    </rPh>
    <rPh sb="44" eb="47">
      <t>キニュウラン</t>
    </rPh>
    <rPh sb="48" eb="50">
      <t>ミズイロ</t>
    </rPh>
    <rPh sb="54" eb="56">
      <t>キサイ</t>
    </rPh>
    <phoneticPr fontId="4"/>
  </si>
  <si>
    <t>交付申請書を記載し，完成した添付書類を添えて，県に提出</t>
    <rPh sb="0" eb="2">
      <t>コウフ</t>
    </rPh>
    <rPh sb="2" eb="4">
      <t>シンセイ</t>
    </rPh>
    <rPh sb="4" eb="5">
      <t>ショ</t>
    </rPh>
    <rPh sb="6" eb="8">
      <t>キサイ</t>
    </rPh>
    <rPh sb="10" eb="12">
      <t>カンセイ</t>
    </rPh>
    <rPh sb="14" eb="16">
      <t>テンプ</t>
    </rPh>
    <rPh sb="16" eb="18">
      <t>ショルイ</t>
    </rPh>
    <rPh sb="19" eb="20">
      <t>ソ</t>
    </rPh>
    <rPh sb="23" eb="24">
      <t>ケン</t>
    </rPh>
    <rPh sb="25" eb="27">
      <t>テイシュツ</t>
    </rPh>
    <phoneticPr fontId="4"/>
  </si>
  <si>
    <t>申請(実績)額</t>
    <rPh sb="0" eb="2">
      <t>シンセイ</t>
    </rPh>
    <rPh sb="3" eb="5">
      <t>ジッセキ</t>
    </rPh>
    <rPh sb="6" eb="7">
      <t>ガク</t>
    </rPh>
    <phoneticPr fontId="4"/>
  </si>
  <si>
    <t>　「基準単価(a-1)」及び「基準単価(d-1)」は、「新型コロナウイルス感染症に係る障害福祉サービス事業所等に対するサービス継続支援事業実施要綱」の別添に記載された基準単価を記入すること。</t>
    <rPh sb="2" eb="4">
      <t>キジュン</t>
    </rPh>
    <rPh sb="4" eb="6">
      <t>タンカ</t>
    </rPh>
    <rPh sb="12" eb="13">
      <t>オヨ</t>
    </rPh>
    <rPh sb="15" eb="17">
      <t>キジュン</t>
    </rPh>
    <rPh sb="17" eb="19">
      <t>タンカ</t>
    </rPh>
    <rPh sb="28" eb="30">
      <t>シンガタ</t>
    </rPh>
    <rPh sb="37" eb="40">
      <t>カンセンショウ</t>
    </rPh>
    <rPh sb="41" eb="42">
      <t>カカ</t>
    </rPh>
    <rPh sb="43" eb="45">
      <t>ショウガイ</t>
    </rPh>
    <rPh sb="45" eb="47">
      <t>フクシ</t>
    </rPh>
    <rPh sb="51" eb="54">
      <t>ジギョウショ</t>
    </rPh>
    <rPh sb="54" eb="55">
      <t>トウ</t>
    </rPh>
    <rPh sb="56" eb="57">
      <t>タイ</t>
    </rPh>
    <rPh sb="63" eb="65">
      <t>ケイゾク</t>
    </rPh>
    <rPh sb="65" eb="67">
      <t>シエン</t>
    </rPh>
    <rPh sb="67" eb="69">
      <t>ジギョウ</t>
    </rPh>
    <rPh sb="69" eb="71">
      <t>ジッシ</t>
    </rPh>
    <rPh sb="71" eb="73">
      <t>ヨウコウ</t>
    </rPh>
    <phoneticPr fontId="4"/>
  </si>
  <si>
    <t>　「所要額(b)」及び「所要額(i)」は「（様式３）事業所・施設別個表」に記載した所要額（千円未満切り捨て）を記入すること。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4"/>
  </si>
  <si>
    <t>　「申請額計(g)」は、「申請額(f)」と「申請額(m)」の合計額を記入すること。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4"/>
  </si>
  <si>
    <t>（その他参考となる資料２）</t>
    <rPh sb="3" eb="4">
      <t>タ</t>
    </rPh>
    <rPh sb="4" eb="6">
      <t>サンコウ</t>
    </rPh>
    <rPh sb="9" eb="11">
      <t>シリョウ</t>
    </rPh>
    <phoneticPr fontId="4"/>
  </si>
  <si>
    <t>　発熱等の症状を呈する利用者又は職員に対し、一定の要件のもと、自費で検査を実施した障害者支援施設又は共同生活援助事業所として補助申請する場合は、要項別添２に基づき、以下を記載すること。
　※（１）はいずれかに〇を、（２）はア及びイともに〇をすること。</t>
    <rPh sb="1" eb="3">
      <t>ハツネツ</t>
    </rPh>
    <rPh sb="3" eb="4">
      <t>ナド</t>
    </rPh>
    <rPh sb="5" eb="7">
      <t>ショウジョウ</t>
    </rPh>
    <rPh sb="8" eb="9">
      <t>テイ</t>
    </rPh>
    <rPh sb="11" eb="14">
      <t>リヨウシャ</t>
    </rPh>
    <rPh sb="14" eb="15">
      <t>マタ</t>
    </rPh>
    <rPh sb="16" eb="18">
      <t>ショクイン</t>
    </rPh>
    <rPh sb="19" eb="20">
      <t>タイ</t>
    </rPh>
    <rPh sb="22" eb="24">
      <t>イッテイ</t>
    </rPh>
    <rPh sb="25" eb="27">
      <t>ヨウケン</t>
    </rPh>
    <rPh sb="31" eb="33">
      <t>ジヒ</t>
    </rPh>
    <rPh sb="34" eb="36">
      <t>ケンサ</t>
    </rPh>
    <rPh sb="37" eb="39">
      <t>ジッシ</t>
    </rPh>
    <rPh sb="41" eb="44">
      <t>ショウガイシャ</t>
    </rPh>
    <rPh sb="44" eb="46">
      <t>シエン</t>
    </rPh>
    <rPh sb="46" eb="48">
      <t>シセツ</t>
    </rPh>
    <rPh sb="48" eb="49">
      <t>マタ</t>
    </rPh>
    <rPh sb="50" eb="52">
      <t>キョウドウ</t>
    </rPh>
    <rPh sb="52" eb="54">
      <t>セイカツ</t>
    </rPh>
    <rPh sb="54" eb="56">
      <t>エンジョ</t>
    </rPh>
    <rPh sb="56" eb="59">
      <t>ジギョウショ</t>
    </rPh>
    <rPh sb="62" eb="64">
      <t>ホジョ</t>
    </rPh>
    <rPh sb="64" eb="66">
      <t>シンセイ</t>
    </rPh>
    <rPh sb="68" eb="70">
      <t>バアイ</t>
    </rPh>
    <rPh sb="72" eb="74">
      <t>ヨウコウ</t>
    </rPh>
    <rPh sb="78" eb="79">
      <t>モト</t>
    </rPh>
    <rPh sb="82" eb="84">
      <t>イカ</t>
    </rPh>
    <rPh sb="85" eb="87">
      <t>キサイ</t>
    </rPh>
    <rPh sb="112" eb="113">
      <t>オヨ</t>
    </rPh>
    <phoneticPr fontId="4"/>
  </si>
  <si>
    <t>（１）施設・事業所において、以下のアからエまでのいずれかに該当する者がいること。</t>
    <rPh sb="3" eb="5">
      <t>シセツ</t>
    </rPh>
    <rPh sb="6" eb="9">
      <t>ジギョウショ</t>
    </rPh>
    <rPh sb="14" eb="16">
      <t>イカ</t>
    </rPh>
    <rPh sb="29" eb="31">
      <t>ガイトウ</t>
    </rPh>
    <rPh sb="33" eb="34">
      <t>モノ</t>
    </rPh>
    <phoneticPr fontId="4"/>
  </si>
  <si>
    <t>要件</t>
    <rPh sb="0" eb="2">
      <t>ヨウケン</t>
    </rPh>
    <phoneticPr fontId="4"/>
  </si>
  <si>
    <t>該当の有無</t>
    <rPh sb="0" eb="2">
      <t>ガイトウ</t>
    </rPh>
    <rPh sb="3" eb="5">
      <t>ウム</t>
    </rPh>
    <phoneticPr fontId="4"/>
  </si>
  <si>
    <t>ア</t>
    <phoneticPr fontId="4"/>
  </si>
  <si>
    <t>〇</t>
    <phoneticPr fontId="4"/>
  </si>
  <si>
    <t>イ</t>
    <phoneticPr fontId="4"/>
  </si>
  <si>
    <t>ウ</t>
    <phoneticPr fontId="4"/>
  </si>
  <si>
    <t>エ</t>
    <phoneticPr fontId="4"/>
  </si>
  <si>
    <t>（２）施設・事業所として感染疑いがあると判断するが、保健所、受診・相談センター又は地域の医療機関の判断では行政検査の対象とされず、個別に検査を実施する場合であって、以下のア及びイの要件に該当すること。</t>
    <rPh sb="3" eb="5">
      <t>シセツ</t>
    </rPh>
    <rPh sb="6" eb="9">
      <t>ジギョウショ</t>
    </rPh>
    <rPh sb="12" eb="14">
      <t>カンセン</t>
    </rPh>
    <rPh sb="14" eb="15">
      <t>ウタガ</t>
    </rPh>
    <rPh sb="20" eb="22">
      <t>ハンダン</t>
    </rPh>
    <rPh sb="26" eb="29">
      <t>ホケンジョ</t>
    </rPh>
    <rPh sb="30" eb="32">
      <t>ジュシン</t>
    </rPh>
    <rPh sb="33" eb="35">
      <t>ソウダン</t>
    </rPh>
    <rPh sb="39" eb="40">
      <t>マタ</t>
    </rPh>
    <rPh sb="41" eb="43">
      <t>チイキ</t>
    </rPh>
    <rPh sb="44" eb="46">
      <t>イリョウ</t>
    </rPh>
    <rPh sb="46" eb="48">
      <t>キカン</t>
    </rPh>
    <rPh sb="49" eb="51">
      <t>ハンダン</t>
    </rPh>
    <rPh sb="53" eb="55">
      <t>ギョウセイ</t>
    </rPh>
    <rPh sb="55" eb="57">
      <t>ケンサ</t>
    </rPh>
    <rPh sb="58" eb="60">
      <t>タイショウ</t>
    </rPh>
    <rPh sb="65" eb="67">
      <t>コベツ</t>
    </rPh>
    <rPh sb="68" eb="70">
      <t>ケンサ</t>
    </rPh>
    <rPh sb="71" eb="73">
      <t>ジッシ</t>
    </rPh>
    <rPh sb="75" eb="77">
      <t>バアイ</t>
    </rPh>
    <rPh sb="82" eb="84">
      <t>イカ</t>
    </rPh>
    <rPh sb="86" eb="87">
      <t>オヨ</t>
    </rPh>
    <rPh sb="90" eb="92">
      <t>ヨウケン</t>
    </rPh>
    <rPh sb="93" eb="95">
      <t>ガイトウ</t>
    </rPh>
    <phoneticPr fontId="4"/>
  </si>
  <si>
    <t>ア</t>
    <phoneticPr fontId="4"/>
  </si>
  <si>
    <t>近隣自治体や近隣施設等で感染者が発生した場合、又は感染拡大地域における施設等であること。</t>
    <phoneticPr fontId="4"/>
  </si>
  <si>
    <t>イ</t>
    <phoneticPr fontId="4"/>
  </si>
  <si>
    <t>保健所、受診・相談センター又は地域の医療機関に行政検査としての検査を依頼したが対象にならないと判断された場合に、施設等の判断で実施した自費検査であること。</t>
    <phoneticPr fontId="4"/>
  </si>
  <si>
    <t>（３）行政検査の対象とならなかった経緯について、以下に記載すること。</t>
    <phoneticPr fontId="4"/>
  </si>
  <si>
    <t>項目</t>
    <rPh sb="0" eb="2">
      <t>コウモク</t>
    </rPh>
    <phoneticPr fontId="4"/>
  </si>
  <si>
    <t>回答</t>
    <rPh sb="0" eb="2">
      <t>カイトウ</t>
    </rPh>
    <phoneticPr fontId="4"/>
  </si>
  <si>
    <t>ア</t>
    <phoneticPr fontId="4"/>
  </si>
  <si>
    <t>行政検査の依頼日</t>
    <rPh sb="0" eb="2">
      <t>ギョウセイ</t>
    </rPh>
    <rPh sb="2" eb="4">
      <t>ケンサ</t>
    </rPh>
    <rPh sb="5" eb="7">
      <t>イライ</t>
    </rPh>
    <rPh sb="7" eb="8">
      <t>ビ</t>
    </rPh>
    <phoneticPr fontId="4"/>
  </si>
  <si>
    <t>年　　月　　日</t>
    <rPh sb="0" eb="1">
      <t>ネン</t>
    </rPh>
    <rPh sb="3" eb="4">
      <t>ツキ</t>
    </rPh>
    <rPh sb="6" eb="7">
      <t>ヒ</t>
    </rPh>
    <phoneticPr fontId="4"/>
  </si>
  <si>
    <t>依頼した機関名</t>
    <rPh sb="0" eb="2">
      <t>イライ</t>
    </rPh>
    <rPh sb="4" eb="6">
      <t>キカン</t>
    </rPh>
    <rPh sb="6" eb="7">
      <t>メイ</t>
    </rPh>
    <phoneticPr fontId="4"/>
  </si>
  <si>
    <t>ウ</t>
    <phoneticPr fontId="4"/>
  </si>
  <si>
    <t>依頼した機関の連絡先</t>
    <rPh sb="0" eb="2">
      <t>イライ</t>
    </rPh>
    <rPh sb="4" eb="6">
      <t>キカン</t>
    </rPh>
    <rPh sb="7" eb="10">
      <t>レンラクサキ</t>
    </rPh>
    <phoneticPr fontId="4"/>
  </si>
  <si>
    <t>ア　近隣自治体や近隣施設等で感染者が発生した場合、又は感染拡大地域における施設等であること。</t>
    <phoneticPr fontId="4"/>
  </si>
  <si>
    <t>行政検査の対象外とされた理由</t>
    <rPh sb="0" eb="2">
      <t>ギョウセイ</t>
    </rPh>
    <rPh sb="2" eb="4">
      <t>ケンサ</t>
    </rPh>
    <rPh sb="5" eb="8">
      <t>タイショウガイ</t>
    </rPh>
    <rPh sb="12" eb="14">
      <t>リユウ</t>
    </rPh>
    <phoneticPr fontId="4"/>
  </si>
  <si>
    <t>イ　保健所、受診・相談センター又は地域の医療機関に行政検査としての検査を依頼したが対象にならないと判断された場合に、施設等の判断で実施した自費検査であること。</t>
    <phoneticPr fontId="4"/>
  </si>
  <si>
    <t>小計</t>
    <rPh sb="0" eb="2">
      <t>ショウケイ</t>
    </rPh>
    <phoneticPr fontId="4"/>
  </si>
  <si>
    <t>交付申請日までに生じた利用者又は職員の感染者累計
（職員に複数の濃厚接触者が発生した場合は、その累計）</t>
    <rPh sb="0" eb="2">
      <t>コウフ</t>
    </rPh>
    <rPh sb="2" eb="4">
      <t>シンセイ</t>
    </rPh>
    <rPh sb="4" eb="5">
      <t>ヒ</t>
    </rPh>
    <rPh sb="8" eb="9">
      <t>ショウ</t>
    </rPh>
    <rPh sb="11" eb="14">
      <t>リヨウシャ</t>
    </rPh>
    <rPh sb="14" eb="15">
      <t>マタ</t>
    </rPh>
    <rPh sb="16" eb="18">
      <t>ショクイン</t>
    </rPh>
    <rPh sb="19" eb="22">
      <t>カンセンシャ</t>
    </rPh>
    <rPh sb="22" eb="24">
      <t>ルイケイ</t>
    </rPh>
    <rPh sb="48" eb="50">
      <t>ルイケイ</t>
    </rPh>
    <phoneticPr fontId="4"/>
  </si>
  <si>
    <t>様式第１号</t>
    <rPh sb="2" eb="3">
      <t>ダイ</t>
    </rPh>
    <rPh sb="4" eb="5">
      <t>ゴウ</t>
    </rPh>
    <phoneticPr fontId="4"/>
  </si>
  <si>
    <t>茨城県知事　　　殿</t>
    <rPh sb="0" eb="2">
      <t>イバラキ</t>
    </rPh>
    <rPh sb="8" eb="9">
      <t>ドノ</t>
    </rPh>
    <phoneticPr fontId="4"/>
  </si>
  <si>
    <t>申請者）　法人所在地</t>
    <rPh sb="0" eb="3">
      <t>シンセイシャ</t>
    </rPh>
    <rPh sb="5" eb="7">
      <t>ホウジン</t>
    </rPh>
    <phoneticPr fontId="4"/>
  </si>
  <si>
    <t>　　　　　法人名</t>
    <rPh sb="5" eb="7">
      <t>ホウジン</t>
    </rPh>
    <phoneticPr fontId="4"/>
  </si>
  <si>
    <t>　　　　　代表者職・氏名</t>
    <phoneticPr fontId="4"/>
  </si>
  <si>
    <t>標記について、下記のとおり補助金の交付を受けたいので、関係書類を添えて申請する。</t>
    <phoneticPr fontId="4"/>
  </si>
  <si>
    <t>記</t>
    <rPh sb="0" eb="1">
      <t>キ</t>
    </rPh>
    <phoneticPr fontId="4"/>
  </si>
  <si>
    <t>１　清算交付申請額</t>
    <rPh sb="2" eb="4">
      <t>セイサン</t>
    </rPh>
    <rPh sb="4" eb="6">
      <t>コウフ</t>
    </rPh>
    <phoneticPr fontId="4"/>
  </si>
  <si>
    <t>金</t>
    <rPh sb="0" eb="1">
      <t>キン</t>
    </rPh>
    <phoneticPr fontId="4"/>
  </si>
  <si>
    <t>２　添付書類</t>
    <phoneticPr fontId="4"/>
  </si>
  <si>
    <t>（１）交付申請及び事業実績報告書総括表</t>
    <phoneticPr fontId="4"/>
  </si>
  <si>
    <t>（２）事業所・施設別申請（実績）額一覧</t>
    <phoneticPr fontId="4"/>
  </si>
  <si>
    <t>（３）事業所・施設別個票</t>
    <phoneticPr fontId="4"/>
  </si>
  <si>
    <t>（４）積算内訳（別紙）</t>
    <phoneticPr fontId="4"/>
  </si>
  <si>
    <t>（５）その他参考となる資料</t>
    <phoneticPr fontId="4"/>
  </si>
  <si>
    <t>３　補助金受領の方法</t>
    <phoneticPr fontId="4"/>
  </si>
  <si>
    <t>送金方法</t>
    <rPh sb="0" eb="2">
      <t>ソウキン</t>
    </rPh>
    <rPh sb="2" eb="4">
      <t>ホウホウ</t>
    </rPh>
    <phoneticPr fontId="4"/>
  </si>
  <si>
    <t>口座振替払</t>
    <rPh sb="0" eb="2">
      <t>コウザ</t>
    </rPh>
    <rPh sb="2" eb="4">
      <t>フリカエ</t>
    </rPh>
    <rPh sb="4" eb="5">
      <t>ハラ</t>
    </rPh>
    <phoneticPr fontId="4"/>
  </si>
  <si>
    <t>金融機関名</t>
    <rPh sb="0" eb="4">
      <t>キンユウキカン</t>
    </rPh>
    <rPh sb="4" eb="5">
      <t>メイ</t>
    </rPh>
    <phoneticPr fontId="4"/>
  </si>
  <si>
    <t>（フリガナ）</t>
    <phoneticPr fontId="4"/>
  </si>
  <si>
    <t>口座名義</t>
    <rPh sb="0" eb="4">
      <t>コウザメイギ</t>
    </rPh>
    <phoneticPr fontId="4"/>
  </si>
  <si>
    <t>口座番号</t>
    <rPh sb="0" eb="2">
      <t>コウザ</t>
    </rPh>
    <rPh sb="2" eb="4">
      <t>バンゴウ</t>
    </rPh>
    <phoneticPr fontId="4"/>
  </si>
  <si>
    <t>預金種目</t>
    <rPh sb="0" eb="2">
      <t>ヨキン</t>
    </rPh>
    <rPh sb="2" eb="4">
      <t>シュモク</t>
    </rPh>
    <phoneticPr fontId="4"/>
  </si>
  <si>
    <t>一定の要件に該当する自費検査費用（別添２のとおり、障害者支援施設等に限る）</t>
    <rPh sb="0" eb="2">
      <t>イッテイ</t>
    </rPh>
    <rPh sb="3" eb="5">
      <t>ヨウケン</t>
    </rPh>
    <rPh sb="6" eb="8">
      <t>ガイトウ</t>
    </rPh>
    <rPh sb="10" eb="12">
      <t>ジヒ</t>
    </rPh>
    <rPh sb="12" eb="14">
      <t>ケンサ</t>
    </rPh>
    <rPh sb="14" eb="16">
      <t>ヒヨウ</t>
    </rPh>
    <rPh sb="17" eb="19">
      <t>ベッテン</t>
    </rPh>
    <rPh sb="25" eb="28">
      <t>ショウガイシャ</t>
    </rPh>
    <rPh sb="28" eb="30">
      <t>シエン</t>
    </rPh>
    <rPh sb="30" eb="32">
      <t>シセツ</t>
    </rPh>
    <rPh sb="32" eb="33">
      <t>トウ</t>
    </rPh>
    <rPh sb="34" eb="35">
      <t>カギ</t>
    </rPh>
    <phoneticPr fontId="4"/>
  </si>
  <si>
    <t>カ　自費検査費用</t>
    <rPh sb="2" eb="4">
      <t>ジヒ</t>
    </rPh>
    <rPh sb="4" eb="6">
      <t>ケンサ</t>
    </rPh>
    <rPh sb="6" eb="8">
      <t>ヒヨウ</t>
    </rPh>
    <phoneticPr fontId="4"/>
  </si>
  <si>
    <t>キ　代替サービス提供に伴う緊急雇用に係る費用、割増賃金・手
　　当、職業紹介料、損害賠償保険の加入費用</t>
    <rPh sb="2" eb="4">
      <t>ダイタイ</t>
    </rPh>
    <rPh sb="8" eb="10">
      <t>テイキョウ</t>
    </rPh>
    <rPh sb="11" eb="12">
      <t>トモナ</t>
    </rPh>
    <rPh sb="13" eb="15">
      <t>キンキュウ</t>
    </rPh>
    <rPh sb="15" eb="17">
      <t>コヨウ</t>
    </rPh>
    <rPh sb="18" eb="19">
      <t>カカ</t>
    </rPh>
    <rPh sb="20" eb="22">
      <t>ヒヨウ</t>
    </rPh>
    <rPh sb="23" eb="25">
      <t>ワリマシ</t>
    </rPh>
    <rPh sb="25" eb="27">
      <t>チンギン</t>
    </rPh>
    <rPh sb="28" eb="29">
      <t>テ</t>
    </rPh>
    <rPh sb="32" eb="33">
      <t>トウ</t>
    </rPh>
    <rPh sb="34" eb="36">
      <t>ショクギョウ</t>
    </rPh>
    <rPh sb="36" eb="38">
      <t>ショウカイ</t>
    </rPh>
    <rPh sb="38" eb="39">
      <t>リョウ</t>
    </rPh>
    <rPh sb="40" eb="42">
      <t>ソンガイ</t>
    </rPh>
    <rPh sb="42" eb="44">
      <t>バイショウ</t>
    </rPh>
    <rPh sb="44" eb="46">
      <t>ホケン</t>
    </rPh>
    <rPh sb="47" eb="49">
      <t>カニュウ</t>
    </rPh>
    <rPh sb="49" eb="51">
      <t>ヒヨウ</t>
    </rPh>
    <phoneticPr fontId="4"/>
  </si>
  <si>
    <t>ク　代替場所の確保費用</t>
    <rPh sb="2" eb="4">
      <t>ダイタイ</t>
    </rPh>
    <rPh sb="4" eb="6">
      <t>バショ</t>
    </rPh>
    <rPh sb="7" eb="9">
      <t>カクホ</t>
    </rPh>
    <rPh sb="9" eb="11">
      <t>ヒヨウ</t>
    </rPh>
    <phoneticPr fontId="4"/>
  </si>
  <si>
    <t>ケ　居宅介護事業所に所属する居宅介護職員による同行指導への謝金</t>
    <rPh sb="2" eb="4">
      <t>キョタク</t>
    </rPh>
    <rPh sb="4" eb="6">
      <t>カイゴ</t>
    </rPh>
    <rPh sb="6" eb="9">
      <t>ジギョウショ</t>
    </rPh>
    <rPh sb="10" eb="12">
      <t>ショゾク</t>
    </rPh>
    <rPh sb="14" eb="16">
      <t>キョタク</t>
    </rPh>
    <rPh sb="16" eb="18">
      <t>カイゴ</t>
    </rPh>
    <rPh sb="18" eb="20">
      <t>ショクイン</t>
    </rPh>
    <rPh sb="23" eb="25">
      <t>ドウコウ</t>
    </rPh>
    <rPh sb="25" eb="27">
      <t>シドウ</t>
    </rPh>
    <rPh sb="29" eb="31">
      <t>シャキン</t>
    </rPh>
    <phoneticPr fontId="4"/>
  </si>
  <si>
    <t>コ　代替場所や利用者宅への旅費</t>
    <rPh sb="2" eb="4">
      <t>ダイタイ</t>
    </rPh>
    <rPh sb="4" eb="6">
      <t>バショ</t>
    </rPh>
    <rPh sb="7" eb="10">
      <t>リヨウシャ</t>
    </rPh>
    <rPh sb="10" eb="11">
      <t>タク</t>
    </rPh>
    <rPh sb="13" eb="15">
      <t>リョヒ</t>
    </rPh>
    <phoneticPr fontId="4"/>
  </si>
  <si>
    <t>サ　利用者宅を訪問して健康管理や相談援助等を行うため緊急
　　かつ一時的に必要となる車や自転車のリース費用</t>
    <phoneticPr fontId="4"/>
  </si>
  <si>
    <t>シ　通所できない利用者の安否確認等のためのタブレットのリー
　　ス費用</t>
    <rPh sb="2" eb="4">
      <t>ツウショ</t>
    </rPh>
    <rPh sb="8" eb="11">
      <t>リヨウシャ</t>
    </rPh>
    <rPh sb="12" eb="14">
      <t>アンピ</t>
    </rPh>
    <rPh sb="14" eb="16">
      <t>カクニン</t>
    </rPh>
    <rPh sb="16" eb="17">
      <t>トウ</t>
    </rPh>
    <rPh sb="33" eb="35">
      <t>ヒヨウ</t>
    </rPh>
    <phoneticPr fontId="4"/>
  </si>
  <si>
    <t>※※返還対象確認票※※</t>
    <rPh sb="2" eb="4">
      <t>ヘンカン</t>
    </rPh>
    <rPh sb="4" eb="6">
      <t>タイショウ</t>
    </rPh>
    <rPh sb="6" eb="9">
      <t>カクニンヒョウ</t>
    </rPh>
    <phoneticPr fontId="58"/>
  </si>
  <si>
    <t>（申請書等と一緒に提出してください）</t>
    <rPh sb="1" eb="4">
      <t>シンセイショ</t>
    </rPh>
    <rPh sb="4" eb="5">
      <t>ナド</t>
    </rPh>
    <rPh sb="6" eb="8">
      <t>イッショ</t>
    </rPh>
    <rPh sb="9" eb="11">
      <t>テイシュツ</t>
    </rPh>
    <phoneticPr fontId="58"/>
  </si>
  <si>
    <r>
      <t>　補助対象経費に含まれる消費税及び地方消費税額（以下「消費税等」）のうち仕入控除税額相当額については，「消費税等に係る仕入控除税額報告書（以下「報告書」）」に記入して提出いただき，後日，県に返還いただく必要があります。
　</t>
    </r>
    <r>
      <rPr>
        <u/>
        <sz val="12"/>
        <color rgb="FF000000"/>
        <rFont val="游ゴシック"/>
        <family val="3"/>
        <charset val="128"/>
      </rPr>
      <t>失念等による報告漏れの防止や，事務作業簡素化の観点から，この事業においては基本的に補助対象経費に消費税を含めないで，申請書等を提出してください。</t>
    </r>
    <r>
      <rPr>
        <sz val="12"/>
        <color rgb="FF000000"/>
        <rFont val="游ゴシック"/>
        <family val="3"/>
        <charset val="128"/>
      </rPr>
      <t xml:space="preserve">
　ただし，元々「補助金に係る仕入控除税額が０円」となる場合や，「補助対象経費に消費税等を含め，その後，仕入控除税額確定後の返還」を希望する場合は，消費税等を補助対象経費に含めて計上できるものとします。なお，その場合は「報告書」の提出が必要になります。
</t>
    </r>
    <phoneticPr fontId="58"/>
  </si>
  <si>
    <t>①補助対象経費に消費税等を含めないで申請する</t>
    <rPh sb="1" eb="7">
      <t>ホジョタイショウケイヒ</t>
    </rPh>
    <rPh sb="8" eb="12">
      <t>ショウヒゼイナド</t>
    </rPh>
    <rPh sb="13" eb="14">
      <t>フク</t>
    </rPh>
    <rPh sb="18" eb="20">
      <t>シンセイ</t>
    </rPh>
    <phoneticPr fontId="58"/>
  </si>
  <si>
    <t>➁消費税の確定申告義務がない</t>
    <rPh sb="1" eb="4">
      <t>ショウヒゼイ</t>
    </rPh>
    <rPh sb="5" eb="7">
      <t>カクテイ</t>
    </rPh>
    <rPh sb="7" eb="9">
      <t>シンコク</t>
    </rPh>
    <rPh sb="9" eb="11">
      <t>ギム</t>
    </rPh>
    <phoneticPr fontId="58"/>
  </si>
  <si>
    <t>③簡易課税方式で申告している</t>
    <rPh sb="1" eb="3">
      <t>カンイ</t>
    </rPh>
    <rPh sb="3" eb="5">
      <t>カゼイ</t>
    </rPh>
    <rPh sb="5" eb="7">
      <t>ホウシキ</t>
    </rPh>
    <rPh sb="8" eb="10">
      <t>シンコク</t>
    </rPh>
    <phoneticPr fontId="58"/>
  </si>
  <si>
    <t>④社会医療法人・社会福祉法人等で特定収入割合が５％を超える</t>
    <rPh sb="1" eb="3">
      <t>シャカイ</t>
    </rPh>
    <rPh sb="3" eb="5">
      <t>イリョウ</t>
    </rPh>
    <rPh sb="5" eb="7">
      <t>ホウジン</t>
    </rPh>
    <rPh sb="8" eb="10">
      <t>シャカイ</t>
    </rPh>
    <rPh sb="10" eb="12">
      <t>フクシ</t>
    </rPh>
    <rPh sb="12" eb="14">
      <t>ホウジン</t>
    </rPh>
    <rPh sb="14" eb="15">
      <t>ナド</t>
    </rPh>
    <rPh sb="16" eb="18">
      <t>トクテイ</t>
    </rPh>
    <rPh sb="18" eb="20">
      <t>シュウニュウ</t>
    </rPh>
    <rPh sb="20" eb="22">
      <t>ワリアイ</t>
    </rPh>
    <rPh sb="26" eb="27">
      <t>コ</t>
    </rPh>
    <phoneticPr fontId="58"/>
  </si>
  <si>
    <t>⑤個別対応方式で，補助対象経費に係る消費税を「非課税売り上げのみに要するもの」として申告している</t>
    <rPh sb="1" eb="3">
      <t>コベツ</t>
    </rPh>
    <rPh sb="3" eb="5">
      <t>タイオウ</t>
    </rPh>
    <rPh sb="5" eb="7">
      <t>ホウシキ</t>
    </rPh>
    <rPh sb="9" eb="11">
      <t>ホジョ</t>
    </rPh>
    <rPh sb="11" eb="13">
      <t>タイショウ</t>
    </rPh>
    <rPh sb="13" eb="15">
      <t>ケイヒ</t>
    </rPh>
    <rPh sb="16" eb="17">
      <t>カカワ</t>
    </rPh>
    <rPh sb="18" eb="21">
      <t>ショウヒゼイ</t>
    </rPh>
    <rPh sb="23" eb="26">
      <t>ヒカゼイ</t>
    </rPh>
    <rPh sb="26" eb="27">
      <t>ウ</t>
    </rPh>
    <rPh sb="28" eb="29">
      <t>ア</t>
    </rPh>
    <rPh sb="33" eb="34">
      <t>ヨウ</t>
    </rPh>
    <rPh sb="42" eb="44">
      <t>シンコク</t>
    </rPh>
    <phoneticPr fontId="58"/>
  </si>
  <si>
    <t>⑥補助対象経費に消費税等を含め，その後，仕入控除税額確定後の返還を希望する</t>
    <rPh sb="1" eb="3">
      <t>ホジョ</t>
    </rPh>
    <rPh sb="3" eb="7">
      <t>タイショウケイヒ</t>
    </rPh>
    <rPh sb="8" eb="11">
      <t>ショウヒゼイ</t>
    </rPh>
    <rPh sb="11" eb="12">
      <t>ナド</t>
    </rPh>
    <rPh sb="13" eb="14">
      <t>フク</t>
    </rPh>
    <rPh sb="18" eb="19">
      <t>アト</t>
    </rPh>
    <rPh sb="20" eb="22">
      <t>シイレ</t>
    </rPh>
    <rPh sb="22" eb="24">
      <t>コウジョ</t>
    </rPh>
    <rPh sb="24" eb="25">
      <t>ゼイ</t>
    </rPh>
    <rPh sb="25" eb="26">
      <t>ガク</t>
    </rPh>
    <rPh sb="26" eb="28">
      <t>カクテイ</t>
    </rPh>
    <rPh sb="28" eb="29">
      <t>ゴ</t>
    </rPh>
    <rPh sb="30" eb="32">
      <t>ヘンカン</t>
    </rPh>
    <rPh sb="33" eb="35">
      <t>キボウ</t>
    </rPh>
    <phoneticPr fontId="58"/>
  </si>
  <si>
    <t>（６）返還対象確認票</t>
    <rPh sb="3" eb="10">
      <t>ヘンカンタイショウカクニンヒョウ</t>
    </rPh>
    <phoneticPr fontId="4"/>
  </si>
  <si>
    <t>年</t>
    <rPh sb="0" eb="1">
      <t>ネン</t>
    </rPh>
    <phoneticPr fontId="4"/>
  </si>
  <si>
    <t>月</t>
    <rPh sb="0" eb="1">
      <t>ガツ</t>
    </rPh>
    <phoneticPr fontId="4"/>
  </si>
  <si>
    <t>日</t>
    <rPh sb="0" eb="1">
      <t>ニチ</t>
    </rPh>
    <phoneticPr fontId="4"/>
  </si>
  <si>
    <t>円</t>
    <rPh sb="0" eb="1">
      <t>エン</t>
    </rPh>
    <phoneticPr fontId="4"/>
  </si>
  <si>
    <r>
      <t>（７）支出の根拠書類の</t>
    </r>
    <r>
      <rPr>
        <u val="double"/>
        <sz val="11"/>
        <rFont val="ＭＳ 明朝"/>
        <family val="1"/>
        <charset val="128"/>
      </rPr>
      <t>コピー</t>
    </r>
    <rPh sb="3" eb="5">
      <t>シシュツ</t>
    </rPh>
    <rPh sb="6" eb="8">
      <t>コンキョ</t>
    </rPh>
    <rPh sb="8" eb="10">
      <t>ショルイ</t>
    </rPh>
    <phoneticPr fontId="4"/>
  </si>
  <si>
    <t>令和</t>
    <rPh sb="0" eb="2">
      <t>レイワ</t>
    </rPh>
    <phoneticPr fontId="4"/>
  </si>
  <si>
    <t>番　　　　　　　　　　号</t>
    <phoneticPr fontId="4"/>
  </si>
  <si>
    <t>銀行</t>
  </si>
  <si>
    <t>支店</t>
  </si>
  <si>
    <t>普通預金</t>
  </si>
  <si>
    <t>◎感染の状況等</t>
    <rPh sb="1" eb="3">
      <t>カンセン</t>
    </rPh>
    <rPh sb="4" eb="6">
      <t>ジョウキョウ</t>
    </rPh>
    <rPh sb="6" eb="7">
      <t>ナド</t>
    </rPh>
    <phoneticPr fontId="4"/>
  </si>
  <si>
    <t>例1）〇月〇日に利用者〇名の感染が確認された。その後利用者○名、職員〇名に感染が拡大し、〇月〇日に感染終息するまで対応を行った。
例2）感染者が発生した施設C（感染発生：○月○日、感染終息：○月○日）への応援として、〇月〇日から〇月〇日にかけて職員を派遣した。
例3）〇月〇日に生活介護の利用者〇名の感染が確認された。その後利用者○名、職員〇名に感染が拡大し、〇月△日に感染終息するまで対応を行った。また、同じ建物で提供する就労移行支援でも、〇月〇日から〇月△日まで感染対応を行った。</t>
    <rPh sb="139" eb="143">
      <t>セイカツカイゴ</t>
    </rPh>
    <phoneticPr fontId="4"/>
  </si>
  <si>
    <r>
      <t>　今回の交付申請に係る感染等について、対応した時期や状況等を簡単に記載してください。
（複数事業所・サービスの申請の場合、「事業所Aの○○事業では…事業所Bの○○事業では…」のようにすべての事業所・サービスについて記載してください）（</t>
    </r>
    <r>
      <rPr>
        <b/>
        <sz val="11"/>
        <rFont val="ＭＳ Ｐゴシック"/>
        <family val="3"/>
        <charset val="128"/>
      </rPr>
      <t>この欄に限り</t>
    </r>
    <r>
      <rPr>
        <sz val="11"/>
        <rFont val="ＭＳ Ｐゴシック"/>
        <family val="3"/>
        <charset val="128"/>
      </rPr>
      <t>事業所が複数あり，このシートを複数ご提出の際はいずれか1枚にだけ記載して下さい。）</t>
    </r>
    <rPh sb="119" eb="120">
      <t>ラン</t>
    </rPh>
    <rPh sb="121" eb="122">
      <t>カギ</t>
    </rPh>
    <rPh sb="123" eb="126">
      <t>ジギョウショ</t>
    </rPh>
    <rPh sb="127" eb="129">
      <t>フクスウ</t>
    </rPh>
    <rPh sb="138" eb="140">
      <t>フクスウ</t>
    </rPh>
    <rPh sb="141" eb="143">
      <t>テイシュツ</t>
    </rPh>
    <rPh sb="144" eb="145">
      <t>サイ</t>
    </rPh>
    <rPh sb="151" eb="152">
      <t>マイ</t>
    </rPh>
    <rPh sb="155" eb="157">
      <t>キサイ</t>
    </rPh>
    <rPh sb="159" eb="160">
      <t>クダ</t>
    </rPh>
    <phoneticPr fontId="4"/>
  </si>
  <si>
    <t>濃厚接触者（利用者）が判明した最初の日</t>
    <rPh sb="0" eb="2">
      <t>ノウコウ</t>
    </rPh>
    <rPh sb="2" eb="5">
      <t>セッショクシャ</t>
    </rPh>
    <rPh sb="6" eb="9">
      <t>リヨウシャ</t>
    </rPh>
    <rPh sb="11" eb="13">
      <t>ハンメイ</t>
    </rPh>
    <rPh sb="15" eb="17">
      <t>サイショ</t>
    </rPh>
    <rPh sb="18" eb="19">
      <t>ヒ</t>
    </rPh>
    <phoneticPr fontId="4"/>
  </si>
  <si>
    <t>令和５年度茨城県障害福祉サービス等事業者に対するサービス継続支援事業
補助金交付申請及び事業実績報告書</t>
    <phoneticPr fontId="4"/>
  </si>
  <si>
    <t>① 利用者又は職員に新型コロナウイルスの感染者が発生した施設・事業所（職員に感染者と接触があった者（感染者と同居している場合に限る。以下同じ）が発生し職員が不足した場合を含む）
② 感染者と接触があった者に対応した施設・事業所
③ ①又は②以外の事業所等であって、発熱等の症状を呈する利用者又は職員に対し、一定の要件のもと、自費で検査を実施した障害者支援施設又は共同生活援助事業所
④ ①以外の事業所であって、当該事業所の職員により、居宅で生活している利用者に対して、できる限りのサービスを提供した事業所</t>
    <rPh sb="38" eb="41">
      <t>カンセンシャ</t>
    </rPh>
    <rPh sb="42" eb="44">
      <t>セッショク</t>
    </rPh>
    <rPh sb="48" eb="49">
      <t>モノ</t>
    </rPh>
    <rPh sb="50" eb="53">
      <t>カンセンシャ</t>
    </rPh>
    <rPh sb="54" eb="56">
      <t>ドウキョ</t>
    </rPh>
    <rPh sb="60" eb="62">
      <t>バアイ</t>
    </rPh>
    <rPh sb="63" eb="64">
      <t>カギ</t>
    </rPh>
    <rPh sb="66" eb="68">
      <t>イカ</t>
    </rPh>
    <rPh sb="68" eb="69">
      <t>オナ</t>
    </rPh>
    <rPh sb="72" eb="74">
      <t>ハッセイ</t>
    </rPh>
    <rPh sb="75" eb="77">
      <t>ショクイン</t>
    </rPh>
    <rPh sb="78" eb="80">
      <t>フソク</t>
    </rPh>
    <rPh sb="82" eb="84">
      <t>バアイ</t>
    </rPh>
    <rPh sb="85" eb="86">
      <t>フク</t>
    </rPh>
    <rPh sb="91" eb="94">
      <t>カンセンシャ</t>
    </rPh>
    <rPh sb="95" eb="97">
      <t>セッショク</t>
    </rPh>
    <rPh sb="101" eb="102">
      <t>モノ</t>
    </rPh>
    <rPh sb="103" eb="105">
      <t>タイオウ</t>
    </rPh>
    <phoneticPr fontId="4"/>
  </si>
  <si>
    <t>（１）　①、②に該当する事業所が行った取組</t>
    <rPh sb="8" eb="10">
      <t>ガイトウ</t>
    </rPh>
    <rPh sb="12" eb="15">
      <t>ジギョウショ</t>
    </rPh>
    <rPh sb="16" eb="17">
      <t>オコナ</t>
    </rPh>
    <rPh sb="19" eb="21">
      <t>トリクミ</t>
    </rPh>
    <phoneticPr fontId="4"/>
  </si>
  <si>
    <t>（２）　③に該当する事業所が行った取組</t>
    <rPh sb="6" eb="8">
      <t>ガイトウ</t>
    </rPh>
    <rPh sb="10" eb="13">
      <t>ジギョウショ</t>
    </rPh>
    <rPh sb="14" eb="15">
      <t>オコナ</t>
    </rPh>
    <rPh sb="17" eb="19">
      <t>トリクミ</t>
    </rPh>
    <phoneticPr fontId="4"/>
  </si>
  <si>
    <t>（３）　①、②又は④に該当する事業所が行った取組</t>
    <rPh sb="7" eb="8">
      <t>マタ</t>
    </rPh>
    <rPh sb="11" eb="13">
      <t>ガイトウ</t>
    </rPh>
    <rPh sb="15" eb="18">
      <t>ジギョウショ</t>
    </rPh>
    <rPh sb="19" eb="20">
      <t>オコナ</t>
    </rPh>
    <rPh sb="22" eb="24">
      <t>トリクミ</t>
    </rPh>
    <phoneticPr fontId="4"/>
  </si>
  <si>
    <t>① 補助金交付要綱第３条 （１）のアの①に該当する施設・事業所に対し、協力する施設・事業所
② 感染症の拡大防止の観点から必要があり、自主的に休業した障害福祉サービス等事業所に対し、協力する施設・事業所</t>
    <rPh sb="2" eb="5">
      <t>ホジョキン</t>
    </rPh>
    <rPh sb="5" eb="9">
      <t>コウフヨウコウ</t>
    </rPh>
    <rPh sb="9" eb="10">
      <t>ダイ</t>
    </rPh>
    <rPh sb="11" eb="12">
      <t>ジョウ</t>
    </rPh>
    <phoneticPr fontId="4"/>
  </si>
  <si>
    <t>（１）①、②に該当する施設・事業所が要した次の経費</t>
    <rPh sb="7" eb="9">
      <t>ガイトウ</t>
    </rPh>
    <rPh sb="11" eb="13">
      <t>シセツ</t>
    </rPh>
    <rPh sb="14" eb="17">
      <t>ジギョウショ</t>
    </rPh>
    <rPh sb="18" eb="19">
      <t>ヨウ</t>
    </rPh>
    <rPh sb="21" eb="22">
      <t>ツギ</t>
    </rPh>
    <rPh sb="23" eb="25">
      <t>ケイヒ</t>
    </rPh>
    <phoneticPr fontId="4"/>
  </si>
  <si>
    <t>（２）　③に該当する事業所が要した次の経費</t>
    <rPh sb="6" eb="8">
      <t>ガイトウ</t>
    </rPh>
    <rPh sb="10" eb="13">
      <t>ジギョウショ</t>
    </rPh>
    <rPh sb="14" eb="15">
      <t>ヨウ</t>
    </rPh>
    <rPh sb="17" eb="18">
      <t>ツギ</t>
    </rPh>
    <rPh sb="19" eb="21">
      <t>ケイヒ</t>
    </rPh>
    <phoneticPr fontId="4"/>
  </si>
  <si>
    <t>（３）　①、②及び④に該当する事業所が要した次の経費</t>
    <rPh sb="7" eb="8">
      <t>オヨ</t>
    </rPh>
    <rPh sb="11" eb="13">
      <t>ガイトウ</t>
    </rPh>
    <rPh sb="15" eb="18">
      <t>ジギョウショ</t>
    </rPh>
    <rPh sb="19" eb="20">
      <t>ヨウ</t>
    </rPh>
    <rPh sb="22" eb="23">
      <t>ツギ</t>
    </rPh>
    <rPh sb="24" eb="26">
      <t>ケイヒ</t>
    </rPh>
    <phoneticPr fontId="4"/>
  </si>
  <si>
    <t>　　イ　感染者と接触があった者に対応した施設・事業所</t>
    <rPh sb="4" eb="7">
      <t>カンセンシャ</t>
    </rPh>
    <rPh sb="8" eb="10">
      <t>セッショク</t>
    </rPh>
    <rPh sb="14" eb="15">
      <t>モノ</t>
    </rPh>
    <rPh sb="16" eb="18">
      <t>タイオウ</t>
    </rPh>
    <rPh sb="20" eb="22">
      <t>シセツ</t>
    </rPh>
    <rPh sb="23" eb="26">
      <t>ジギョウショ</t>
    </rPh>
    <phoneticPr fontId="4"/>
  </si>
  <si>
    <t>　　ウ　ア又はイ以外の事業所であって、発熱等の症状を呈する利用者又は職員に対し、
　　　自費で検査を実施した障害者支援施設又は共同生活援助事業所</t>
    <rPh sb="5" eb="6">
      <t>マタ</t>
    </rPh>
    <rPh sb="8" eb="10">
      <t>イガイ</t>
    </rPh>
    <rPh sb="11" eb="14">
      <t>ジギョウショ</t>
    </rPh>
    <rPh sb="19" eb="21">
      <t>ハツネツ</t>
    </rPh>
    <rPh sb="21" eb="22">
      <t>ナド</t>
    </rPh>
    <rPh sb="23" eb="25">
      <t>ショウジョウ</t>
    </rPh>
    <rPh sb="26" eb="27">
      <t>テイ</t>
    </rPh>
    <rPh sb="29" eb="32">
      <t>リヨウシャ</t>
    </rPh>
    <rPh sb="32" eb="33">
      <t>マタ</t>
    </rPh>
    <rPh sb="34" eb="36">
      <t>ショクイン</t>
    </rPh>
    <rPh sb="37" eb="38">
      <t>タイ</t>
    </rPh>
    <rPh sb="44" eb="46">
      <t>ジヒ</t>
    </rPh>
    <rPh sb="47" eb="49">
      <t>ケンサ</t>
    </rPh>
    <rPh sb="50" eb="52">
      <t>ジッシ</t>
    </rPh>
    <rPh sb="54" eb="57">
      <t>ショウガイシャ</t>
    </rPh>
    <rPh sb="57" eb="59">
      <t>シエン</t>
    </rPh>
    <rPh sb="59" eb="61">
      <t>シセツ</t>
    </rPh>
    <rPh sb="61" eb="62">
      <t>マタ</t>
    </rPh>
    <rPh sb="63" eb="65">
      <t>キョウドウ</t>
    </rPh>
    <rPh sb="65" eb="67">
      <t>セイカツ</t>
    </rPh>
    <rPh sb="67" eb="69">
      <t>エンジョ</t>
    </rPh>
    <rPh sb="69" eb="72">
      <t>ジギョウショ</t>
    </rPh>
    <phoneticPr fontId="4"/>
  </si>
  <si>
    <t>　　エ　障害福祉サービス事業所、障害者支援施設等が、居宅で生活している利用者に
　　　対して、当該事業所の職員が利用者の居宅等への訪問により、できる限りのサービスを
　　　提供した場合</t>
    <rPh sb="4" eb="6">
      <t>ショウガイ</t>
    </rPh>
    <rPh sb="6" eb="8">
      <t>フクシ</t>
    </rPh>
    <rPh sb="12" eb="15">
      <t>ジギョウショ</t>
    </rPh>
    <rPh sb="16" eb="18">
      <t>ショウガイ</t>
    </rPh>
    <rPh sb="18" eb="19">
      <t>シャ</t>
    </rPh>
    <rPh sb="19" eb="21">
      <t>シエン</t>
    </rPh>
    <rPh sb="21" eb="23">
      <t>シセツ</t>
    </rPh>
    <rPh sb="23" eb="24">
      <t>トウ</t>
    </rPh>
    <rPh sb="56" eb="59">
      <t>リヨウシャ</t>
    </rPh>
    <rPh sb="60" eb="62">
      <t>キョタク</t>
    </rPh>
    <rPh sb="62" eb="63">
      <t>ナド</t>
    </rPh>
    <rPh sb="65" eb="67">
      <t>ホウモン</t>
    </rPh>
    <rPh sb="74" eb="75">
      <t>カギ</t>
    </rPh>
    <rPh sb="86" eb="88">
      <t>テイキョウ</t>
    </rPh>
    <rPh sb="90" eb="92">
      <t>バアイ</t>
    </rPh>
    <phoneticPr fontId="4"/>
  </si>
  <si>
    <t>　 ①　補助要綱第４条第１項第１号アに該当する施設・事業所に対し、協力する
　　　施設・事業所
　 ②　感染症の拡大防止の観点から必要があり、自主的に休業した障害福祉サービス
　　 等事業所に対し、協力する施設・事業所</t>
    <rPh sb="19" eb="21">
      <t>ガイトウ</t>
    </rPh>
    <rPh sb="23" eb="25">
      <t>シセツ</t>
    </rPh>
    <rPh sb="26" eb="29">
      <t>ジギョウショ</t>
    </rPh>
    <rPh sb="30" eb="31">
      <t>タイ</t>
    </rPh>
    <rPh sb="33" eb="35">
      <t>キョウリョク</t>
    </rPh>
    <rPh sb="41" eb="43">
      <t>シセツ</t>
    </rPh>
    <rPh sb="44" eb="47">
      <t>ジギョウショ</t>
    </rPh>
    <rPh sb="91" eb="92">
      <t>ナド</t>
    </rPh>
    <rPh sb="96" eb="97">
      <t>タイ</t>
    </rPh>
    <rPh sb="99" eb="101">
      <t>キョウリョク</t>
    </rPh>
    <rPh sb="103" eb="105">
      <t>シセツ</t>
    </rPh>
    <rPh sb="106" eb="109">
      <t>ジギョウショ</t>
    </rPh>
    <phoneticPr fontId="4"/>
  </si>
  <si>
    <t>面会後に面会に来た家族が感染者又は感染者と接触のあった者であることが判明した入所者などの者</t>
    <rPh sb="15" eb="16">
      <t>マタ</t>
    </rPh>
    <rPh sb="17" eb="20">
      <t>カンセンシャ</t>
    </rPh>
    <rPh sb="21" eb="23">
      <t>セッショク</t>
    </rPh>
    <rPh sb="27" eb="28">
      <t>モノ</t>
    </rPh>
    <phoneticPr fontId="4"/>
  </si>
  <si>
    <t>上記ア、イの要件に類似する入所者又は職員がいる場合
（以下の欄に詳細を記入してください。）</t>
    <rPh sb="0" eb="2">
      <t>ジョウキ</t>
    </rPh>
    <rPh sb="6" eb="8">
      <t>ヨウケン</t>
    </rPh>
    <rPh sb="9" eb="11">
      <t>ルイジ</t>
    </rPh>
    <rPh sb="13" eb="16">
      <t>ニュウショシャ</t>
    </rPh>
    <rPh sb="16" eb="17">
      <t>マタ</t>
    </rPh>
    <rPh sb="18" eb="20">
      <t>ショクイン</t>
    </rPh>
    <rPh sb="23" eb="25">
      <t>バアイ</t>
    </rPh>
    <rPh sb="27" eb="29">
      <t>イカ</t>
    </rPh>
    <rPh sb="30" eb="31">
      <t>ラン</t>
    </rPh>
    <rPh sb="32" eb="34">
      <t>ショウサイ</t>
    </rPh>
    <rPh sb="35" eb="37">
      <t>キニュウ</t>
    </rPh>
    <phoneticPr fontId="4"/>
  </si>
  <si>
    <t>ア　感染者と同居する職員</t>
    <rPh sb="2" eb="4">
      <t>カンセン</t>
    </rPh>
    <phoneticPr fontId="4"/>
  </si>
  <si>
    <t>イ　面会後に面会に来た家族が感染者又は感染者と接触のあった者であることが判明した入所者などの者</t>
    <phoneticPr fontId="4"/>
  </si>
  <si>
    <t>　　ア　利用者又は職員に新型コロナウイルスの感染者が発生した施設・事業所（職員に感染
        者と接触があった者（感染者と同居している場合に限る。以下同じ）が発生し職員が不
        足した場合を含む。）</t>
    <rPh sb="12" eb="14">
      <t>シンガタ</t>
    </rPh>
    <rPh sb="22" eb="25">
      <t>カンセンシャ</t>
    </rPh>
    <rPh sb="26" eb="28">
      <t>ハッセイ</t>
    </rPh>
    <rPh sb="30" eb="32">
      <t>シセツ</t>
    </rPh>
    <rPh sb="33" eb="36">
      <t>ジギョウショ</t>
    </rPh>
    <rPh sb="53" eb="55">
      <t>セッショク</t>
    </rPh>
    <rPh sb="59" eb="60">
      <t>モノ</t>
    </rPh>
    <rPh sb="61" eb="64">
      <t>カンセンシャ</t>
    </rPh>
    <rPh sb="65" eb="67">
      <t>ドウキョ</t>
    </rPh>
    <rPh sb="71" eb="73">
      <t>バアイ</t>
    </rPh>
    <rPh sb="74" eb="75">
      <t>カギ</t>
    </rPh>
    <rPh sb="77" eb="79">
      <t>イカ</t>
    </rPh>
    <rPh sb="79" eb="80">
      <t>オナ</t>
    </rPh>
    <rPh sb="83" eb="85">
      <t>ハッセイ</t>
    </rPh>
    <rPh sb="86" eb="88">
      <t>ショクイン</t>
    </rPh>
    <rPh sb="102" eb="104">
      <t>バアイ</t>
    </rPh>
    <rPh sb="105" eb="106">
      <t>フク</t>
    </rPh>
    <phoneticPr fontId="4"/>
  </si>
  <si>
    <t>感染者と同居する職員</t>
    <rPh sb="0" eb="3">
      <t>カンセンシャ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</si>
</sst>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Red]\-#,##0\ "/>
    <numFmt numFmtId="178" formatCode="#,##0;\-#,##0;&quot;&quot;"/>
    <numFmt numFmtId="179" formatCode="#,##0&quot;千円／事業所&quot;"/>
    <numFmt numFmtId="180" formatCode="#,##0&quot;／事業所&quot;"/>
    <numFmt numFmtId="181" formatCode="#,##0&quot;千円／施設&quot;"/>
    <numFmt numFmtId="182" formatCode="#,###,;\-#,###,;0"/>
  </numFmts>
  <fonts count="6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0"/>
      <color rgb="FFFF0000"/>
      <name val="ＭＳ Ｐ明朝"/>
      <family val="1"/>
      <charset val="128"/>
    </font>
    <font>
      <sz val="11"/>
      <color indexed="81"/>
      <name val="ＭＳ ゴシック"/>
      <family val="3"/>
      <charset val="128"/>
    </font>
    <font>
      <sz val="20"/>
      <name val="ＭＳ Ｐゴシック"/>
      <family val="3"/>
      <charset val="128"/>
    </font>
    <font>
      <b/>
      <u/>
      <sz val="11"/>
      <name val="ＭＳ Ｐゴシック"/>
      <family val="3"/>
      <charset val="128"/>
    </font>
    <font>
      <b/>
      <sz val="11"/>
      <name val="ＭＳ Ｐゴシック"/>
      <family val="3"/>
      <charset val="128"/>
    </font>
    <font>
      <sz val="12"/>
      <name val="ＭＳ Ｐゴシック"/>
      <family val="3"/>
      <charset val="128"/>
    </font>
    <font>
      <b/>
      <u/>
      <sz val="12"/>
      <color rgb="FFFF0000"/>
      <name val="ＭＳ Ｐゴシック"/>
      <family val="3"/>
      <charset val="128"/>
    </font>
    <font>
      <b/>
      <sz val="12"/>
      <name val="HG丸ｺﾞｼｯｸM-PRO"/>
      <family val="3"/>
      <charset val="128"/>
    </font>
    <font>
      <b/>
      <u/>
      <sz val="12"/>
      <name val="HG丸ｺﾞｼｯｸM-PRO"/>
      <family val="3"/>
      <charset val="128"/>
    </font>
    <font>
      <b/>
      <sz val="11"/>
      <name val="HG丸ｺﾞｼｯｸM-PRO"/>
      <family val="3"/>
      <charset val="128"/>
    </font>
    <font>
      <b/>
      <sz val="14"/>
      <name val="ＭＳ Ｐゴシック"/>
      <family val="3"/>
      <charset val="128"/>
    </font>
    <font>
      <sz val="10"/>
      <name val="ＭＳ Ｐゴシック"/>
      <family val="3"/>
      <charset val="128"/>
    </font>
    <font>
      <sz val="9"/>
      <name val="ＭＳ Ｐゴシック"/>
      <family val="3"/>
      <charset val="128"/>
    </font>
    <font>
      <sz val="11"/>
      <color theme="0"/>
      <name val="ＭＳ Ｐゴシック"/>
      <family val="3"/>
      <charset val="128"/>
    </font>
    <font>
      <sz val="10.5"/>
      <name val="ＭＳ 明朝"/>
      <family val="1"/>
      <charset val="128"/>
    </font>
    <font>
      <sz val="10"/>
      <color theme="0"/>
      <name val="ＭＳ Ｐ明朝"/>
      <family val="1"/>
      <charset val="128"/>
    </font>
    <font>
      <sz val="9"/>
      <color indexed="81"/>
      <name val="MS P ゴシック"/>
      <family val="3"/>
      <charset val="128"/>
    </font>
    <font>
      <b/>
      <u/>
      <sz val="9"/>
      <color indexed="10"/>
      <name val="MS P ゴシック"/>
      <family val="3"/>
      <charset val="128"/>
    </font>
    <font>
      <sz val="12"/>
      <color indexed="81"/>
      <name val="MS P ゴシック"/>
      <family val="3"/>
      <charset val="128"/>
    </font>
    <font>
      <b/>
      <sz val="12"/>
      <color indexed="10"/>
      <name val="MS P ゴシック"/>
      <family val="3"/>
      <charset val="128"/>
    </font>
    <font>
      <b/>
      <sz val="20"/>
      <color indexed="10"/>
      <name val="MS P ゴシック"/>
      <family val="3"/>
      <charset val="128"/>
    </font>
    <font>
      <b/>
      <u val="double"/>
      <sz val="20"/>
      <color indexed="10"/>
      <name val="MS P ゴシック"/>
      <family val="3"/>
      <charset val="128"/>
    </font>
    <font>
      <sz val="20"/>
      <color indexed="10"/>
      <name val="MS P ゴシック"/>
      <family val="3"/>
      <charset val="128"/>
    </font>
    <font>
      <sz val="20"/>
      <color indexed="81"/>
      <name val="MS P ゴシック"/>
      <family val="3"/>
      <charset val="128"/>
    </font>
    <font>
      <b/>
      <sz val="10"/>
      <color indexed="10"/>
      <name val="MS P ゴシック"/>
      <family val="3"/>
      <charset val="128"/>
    </font>
    <font>
      <b/>
      <u val="double"/>
      <sz val="12"/>
      <color indexed="10"/>
      <name val="MS P ゴシック"/>
      <family val="3"/>
      <charset val="128"/>
    </font>
    <font>
      <sz val="12"/>
      <name val="Arial"/>
      <family val="2"/>
    </font>
    <font>
      <b/>
      <sz val="11"/>
      <color indexed="10"/>
      <name val="MS P ゴシック"/>
      <family val="3"/>
      <charset val="128"/>
    </font>
    <font>
      <b/>
      <u/>
      <sz val="9"/>
      <color indexed="81"/>
      <name val="MS P ゴシック"/>
      <family val="3"/>
      <charset val="128"/>
    </font>
    <font>
      <b/>
      <u/>
      <sz val="12"/>
      <color indexed="81"/>
      <name val="MS P ゴシック"/>
      <family val="3"/>
      <charset val="128"/>
    </font>
    <font>
      <b/>
      <sz val="9"/>
      <color indexed="81"/>
      <name val="MS P ゴシック"/>
      <family val="3"/>
      <charset val="128"/>
    </font>
    <font>
      <sz val="12"/>
      <name val="ＭＳ 明朝"/>
      <family val="1"/>
      <charset val="128"/>
    </font>
    <font>
      <sz val="11"/>
      <color rgb="FF000000"/>
      <name val="游ゴシック"/>
      <family val="2"/>
      <charset val="128"/>
    </font>
    <font>
      <b/>
      <sz val="20"/>
      <color rgb="FF000000"/>
      <name val="游ゴシック"/>
      <family val="3"/>
      <charset val="128"/>
    </font>
    <font>
      <sz val="6"/>
      <name val="游ゴシック"/>
      <family val="2"/>
      <charset val="128"/>
    </font>
    <font>
      <b/>
      <sz val="14"/>
      <color rgb="FF000000"/>
      <name val="游ゴシック"/>
      <family val="3"/>
      <charset val="128"/>
    </font>
    <font>
      <sz val="12"/>
      <color rgb="FF000000"/>
      <name val="游ゴシック"/>
      <family val="3"/>
      <charset val="128"/>
    </font>
    <font>
      <u/>
      <sz val="12"/>
      <color rgb="FF000000"/>
      <name val="游ゴシック"/>
      <family val="3"/>
      <charset val="128"/>
    </font>
    <font>
      <sz val="12"/>
      <color rgb="FF000000"/>
      <name val="游ゴシック"/>
      <family val="2"/>
      <charset val="128"/>
    </font>
    <font>
      <sz val="11"/>
      <color rgb="FF000000"/>
      <name val="游ゴシック"/>
      <family val="3"/>
      <charset val="128"/>
    </font>
    <font>
      <u val="double"/>
      <sz val="11"/>
      <name val="ＭＳ 明朝"/>
      <family val="1"/>
      <charset val="128"/>
    </font>
    <font>
      <b/>
      <sz val="16"/>
      <name val="ＭＳ Ｐゴシック"/>
      <family val="3"/>
      <charset val="128"/>
    </font>
    <font>
      <sz val="8"/>
      <color rgb="FFFF0000"/>
      <name val="ＭＳ Ｐ明朝"/>
      <family val="1"/>
      <charset val="128"/>
    </font>
    <font>
      <sz val="9"/>
      <color rgb="FFFF0000"/>
      <name val="ＭＳ Ｐ明朝"/>
      <family val="1"/>
      <charset val="128"/>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DFFFF"/>
        <bgColor indexed="64"/>
      </patternFill>
    </fill>
    <fill>
      <patternFill patternType="solid">
        <fgColor rgb="FFFFCCFF"/>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hair">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0" fontId="21" fillId="0" borderId="0">
      <alignment vertical="center"/>
    </xf>
    <xf numFmtId="0" fontId="5" fillId="0" borderId="0"/>
    <xf numFmtId="0" fontId="50" fillId="0" borderId="0"/>
    <xf numFmtId="0" fontId="1" fillId="0" borderId="0">
      <alignment vertical="center"/>
    </xf>
  </cellStyleXfs>
  <cellXfs count="798">
    <xf numFmtId="0" fontId="0" fillId="0" borderId="0" xfId="0">
      <alignment vertical="center"/>
    </xf>
    <xf numFmtId="0" fontId="16" fillId="0" borderId="0" xfId="0" applyFont="1">
      <alignmen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0" fontId="18" fillId="0" borderId="36" xfId="0" applyFont="1" applyBorder="1" applyAlignment="1">
      <alignment horizontal="lef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0" fontId="19" fillId="0" borderId="0" xfId="5" applyFont="1">
      <alignment vertical="center"/>
    </xf>
    <xf numFmtId="0" fontId="19"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19" fillId="0" borderId="9" xfId="5" applyFont="1" applyBorder="1">
      <alignment vertical="center"/>
    </xf>
    <xf numFmtId="0" fontId="22" fillId="0" borderId="36" xfId="5" applyFont="1" applyBorder="1" applyAlignment="1">
      <alignment horizontal="center" vertical="center"/>
    </xf>
    <xf numFmtId="0" fontId="22" fillId="0" borderId="20" xfId="5" applyFont="1" applyBorder="1" applyAlignment="1">
      <alignment horizontal="center" vertical="center"/>
    </xf>
    <xf numFmtId="3" fontId="22" fillId="0" borderId="20" xfId="6" applyNumberFormat="1" applyFont="1" applyBorder="1">
      <alignment vertical="center"/>
    </xf>
    <xf numFmtId="179" fontId="22" fillId="0" borderId="36" xfId="5" applyNumberFormat="1" applyFont="1" applyBorder="1">
      <alignment vertical="center"/>
    </xf>
    <xf numFmtId="179" fontId="22" fillId="0" borderId="3" xfId="5" applyNumberFormat="1" applyFont="1" applyBorder="1">
      <alignment vertical="center"/>
    </xf>
    <xf numFmtId="179" fontId="22" fillId="0" borderId="1" xfId="5" applyNumberFormat="1" applyFont="1" applyBorder="1">
      <alignment vertical="center"/>
    </xf>
    <xf numFmtId="3" fontId="22" fillId="0" borderId="36" xfId="6" applyNumberFormat="1" applyFont="1" applyBorder="1">
      <alignment vertical="center"/>
    </xf>
    <xf numFmtId="179" fontId="22" fillId="0" borderId="12" xfId="5" applyNumberFormat="1" applyFont="1" applyBorder="1">
      <alignment vertical="center"/>
    </xf>
    <xf numFmtId="0" fontId="22" fillId="2" borderId="36" xfId="6" applyFont="1" applyFill="1" applyBorder="1">
      <alignment vertical="center"/>
    </xf>
    <xf numFmtId="179" fontId="23" fillId="0" borderId="36" xfId="5" applyNumberFormat="1" applyFont="1" applyBorder="1">
      <alignment vertical="center"/>
    </xf>
    <xf numFmtId="0" fontId="22" fillId="0" borderId="36" xfId="5" applyFont="1" applyBorder="1">
      <alignment vertical="center"/>
    </xf>
    <xf numFmtId="181" fontId="22" fillId="0" borderId="36" xfId="5" applyNumberFormat="1" applyFont="1" applyBorder="1">
      <alignment vertical="center"/>
    </xf>
    <xf numFmtId="3" fontId="22" fillId="2" borderId="36" xfId="6" applyNumberFormat="1" applyFont="1" applyFill="1" applyBorder="1">
      <alignment vertical="center"/>
    </xf>
    <xf numFmtId="0" fontId="22" fillId="0" borderId="36" xfId="6" applyFont="1" applyBorder="1">
      <alignment vertical="center"/>
    </xf>
    <xf numFmtId="180" fontId="22" fillId="0" borderId="12" xfId="5" quotePrefix="1" applyNumberFormat="1" applyFont="1" applyBorder="1" applyAlignment="1">
      <alignment horizontal="right" vertical="center"/>
    </xf>
    <xf numFmtId="180" fontId="22" fillId="0" borderId="1" xfId="5" quotePrefix="1" applyNumberFormat="1" applyFont="1" applyBorder="1" applyAlignment="1">
      <alignment horizontal="right" vertical="center"/>
    </xf>
    <xf numFmtId="180" fontId="22" fillId="0" borderId="3" xfId="5" quotePrefix="1" applyNumberFormat="1" applyFont="1" applyBorder="1" applyAlignment="1">
      <alignment horizontal="right" vertical="center"/>
    </xf>
    <xf numFmtId="0" fontId="19" fillId="0" borderId="11" xfId="5" applyFont="1" applyBorder="1">
      <alignment vertical="center"/>
    </xf>
    <xf numFmtId="0" fontId="19" fillId="0" borderId="9" xfId="0" applyFont="1" applyBorder="1">
      <alignment vertical="center"/>
    </xf>
    <xf numFmtId="0" fontId="22" fillId="0" borderId="36" xfId="0" applyFont="1" applyBorder="1" applyAlignment="1">
      <alignment vertical="center" wrapText="1"/>
    </xf>
    <xf numFmtId="0" fontId="19" fillId="0" borderId="0" xfId="0" applyFont="1">
      <alignment vertical="center"/>
    </xf>
    <xf numFmtId="0" fontId="22" fillId="0" borderId="3" xfId="0" applyFont="1" applyBorder="1" applyAlignment="1">
      <alignment horizontal="center" vertical="center" wrapText="1"/>
    </xf>
    <xf numFmtId="0" fontId="22" fillId="0" borderId="36" xfId="0" applyFont="1" applyBorder="1" applyAlignment="1">
      <alignment horizontal="center" vertical="center"/>
    </xf>
    <xf numFmtId="0" fontId="22" fillId="0" borderId="2" xfId="0" applyFont="1" applyBorder="1" applyAlignment="1">
      <alignment vertical="center" wrapText="1"/>
    </xf>
    <xf numFmtId="0" fontId="19" fillId="0" borderId="4" xfId="0" applyFont="1" applyBorder="1">
      <alignment vertical="center"/>
    </xf>
    <xf numFmtId="0" fontId="19" fillId="0" borderId="5" xfId="0" applyFont="1" applyBorder="1">
      <alignment vertical="center"/>
    </xf>
    <xf numFmtId="0" fontId="19" fillId="0" borderId="5" xfId="0" applyFont="1" applyBorder="1" applyAlignment="1">
      <alignment horizontal="center" vertical="center"/>
    </xf>
    <xf numFmtId="0" fontId="19" fillId="0" borderId="6" xfId="0" applyFont="1" applyBorder="1">
      <alignment vertical="center"/>
    </xf>
    <xf numFmtId="0" fontId="18" fillId="0" borderId="36" xfId="0" applyFont="1" applyBorder="1" applyAlignment="1">
      <alignment horizontal="center" vertical="center"/>
    </xf>
    <xf numFmtId="0" fontId="16" fillId="0" borderId="0" xfId="0" applyFont="1" applyAlignment="1">
      <alignment vertical="center"/>
    </xf>
    <xf numFmtId="0" fontId="7" fillId="0" borderId="0" xfId="0" applyFont="1" applyProtection="1">
      <alignment vertical="center"/>
    </xf>
    <xf numFmtId="0" fontId="6" fillId="0" borderId="0" xfId="0" applyFont="1" applyBorder="1" applyProtection="1">
      <alignment vertical="center"/>
    </xf>
    <xf numFmtId="0" fontId="6" fillId="0" borderId="0" xfId="0" applyFont="1" applyBorder="1" applyAlignment="1" applyProtection="1">
      <alignment horizontal="center" vertical="center"/>
    </xf>
    <xf numFmtId="0" fontId="6" fillId="0" borderId="0" xfId="0" applyFo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6" fillId="0" borderId="13" xfId="0" applyFont="1" applyBorder="1" applyProtection="1">
      <alignment vertical="center"/>
    </xf>
    <xf numFmtId="0" fontId="6" fillId="0" borderId="14" xfId="0" applyFont="1" applyBorder="1" applyAlignment="1" applyProtection="1">
      <alignment horizontal="center" vertical="center"/>
    </xf>
    <xf numFmtId="0" fontId="6" fillId="0" borderId="14" xfId="0" applyFont="1" applyBorder="1" applyProtection="1">
      <alignment vertical="center"/>
    </xf>
    <xf numFmtId="0" fontId="6" fillId="0" borderId="16" xfId="0" applyFont="1" applyBorder="1" applyProtection="1">
      <alignment vertical="center"/>
    </xf>
    <xf numFmtId="0" fontId="6" fillId="0" borderId="11" xfId="0" applyFont="1" applyBorder="1" applyProtection="1">
      <alignment vertical="center"/>
    </xf>
    <xf numFmtId="0" fontId="6" fillId="0" borderId="8" xfId="0" applyFont="1" applyBorder="1" applyAlignment="1" applyProtection="1">
      <alignment horizontal="center" vertical="center"/>
    </xf>
    <xf numFmtId="0" fontId="6" fillId="0" borderId="8" xfId="0" applyFont="1" applyBorder="1" applyProtection="1">
      <alignment vertical="center"/>
    </xf>
    <xf numFmtId="0" fontId="6" fillId="0" borderId="12" xfId="0" applyFont="1" applyBorder="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1" xfId="0" applyFont="1" applyBorder="1" applyProtection="1">
      <alignment vertical="center"/>
    </xf>
    <xf numFmtId="0" fontId="6" fillId="0" borderId="2" xfId="0" applyFont="1" applyBorder="1" applyAlignment="1" applyProtection="1">
      <alignment horizontal="center" vertical="center"/>
    </xf>
    <xf numFmtId="0" fontId="6" fillId="0" borderId="2" xfId="0" applyFont="1" applyBorder="1" applyProtection="1">
      <alignment vertical="center"/>
    </xf>
    <xf numFmtId="0" fontId="6" fillId="0" borderId="3" xfId="0" applyFont="1" applyBorder="1" applyProtection="1">
      <alignment vertical="center"/>
    </xf>
    <xf numFmtId="0" fontId="8" fillId="0" borderId="2" xfId="0" applyFont="1" applyBorder="1" applyProtection="1">
      <alignment vertical="center"/>
    </xf>
    <xf numFmtId="0" fontId="7" fillId="0" borderId="14" xfId="0" applyFont="1" applyBorder="1" applyAlignment="1" applyProtection="1">
      <alignment vertical="center"/>
    </xf>
    <xf numFmtId="0" fontId="7" fillId="0" borderId="16" xfId="0" applyFont="1" applyBorder="1" applyAlignment="1" applyProtection="1">
      <alignment vertical="center"/>
    </xf>
    <xf numFmtId="0" fontId="6" fillId="0" borderId="21" xfId="0" applyFont="1" applyBorder="1" applyProtection="1">
      <alignment vertical="center"/>
    </xf>
    <xf numFmtId="0" fontId="6" fillId="0" borderId="22" xfId="0" applyFont="1" applyBorder="1" applyProtection="1">
      <alignment vertical="center"/>
    </xf>
    <xf numFmtId="0" fontId="6" fillId="0" borderId="23" xfId="0" applyFont="1" applyBorder="1" applyProtection="1">
      <alignment vertical="center"/>
    </xf>
    <xf numFmtId="176" fontId="7" fillId="0" borderId="22" xfId="0" applyNumberFormat="1" applyFont="1" applyBorder="1" applyAlignment="1" applyProtection="1">
      <alignment vertical="center"/>
    </xf>
    <xf numFmtId="0" fontId="7" fillId="0" borderId="23" xfId="0" applyFont="1" applyBorder="1" applyAlignment="1" applyProtection="1">
      <alignment vertical="center"/>
    </xf>
    <xf numFmtId="0" fontId="7" fillId="0" borderId="22" xfId="0" applyFont="1" applyBorder="1" applyAlignment="1" applyProtection="1">
      <alignment vertical="center"/>
    </xf>
    <xf numFmtId="0" fontId="6" fillId="0" borderId="24" xfId="0" applyFont="1" applyBorder="1" applyProtection="1">
      <alignment vertical="center"/>
    </xf>
    <xf numFmtId="0" fontId="6" fillId="0" borderId="25" xfId="0" applyFont="1" applyBorder="1" applyProtection="1">
      <alignment vertical="center"/>
    </xf>
    <xf numFmtId="0" fontId="6" fillId="0" borderId="26" xfId="0" applyFont="1" applyBorder="1" applyProtection="1">
      <alignment vertical="center"/>
    </xf>
    <xf numFmtId="176" fontId="7" fillId="0" borderId="25" xfId="0" applyNumberFormat="1" applyFont="1" applyBorder="1" applyAlignment="1" applyProtection="1">
      <alignment vertical="center"/>
    </xf>
    <xf numFmtId="0" fontId="7" fillId="0" borderId="26" xfId="0" applyFont="1" applyBorder="1" applyAlignment="1" applyProtection="1">
      <alignment vertical="center"/>
    </xf>
    <xf numFmtId="0" fontId="6" fillId="0" borderId="27" xfId="0" applyFont="1" applyBorder="1" applyProtection="1">
      <alignment vertical="center"/>
    </xf>
    <xf numFmtId="0" fontId="6" fillId="0" borderId="28" xfId="0" applyFont="1" applyBorder="1" applyProtection="1">
      <alignment vertical="center"/>
    </xf>
    <xf numFmtId="0" fontId="6" fillId="0" borderId="15" xfId="0" applyFont="1" applyBorder="1" applyProtection="1">
      <alignment vertical="center"/>
    </xf>
    <xf numFmtId="0" fontId="6" fillId="0" borderId="7" xfId="0" applyFont="1" applyBorder="1" applyProtection="1">
      <alignment vertical="center"/>
    </xf>
    <xf numFmtId="0" fontId="6" fillId="0" borderId="36" xfId="0" applyFont="1" applyBorder="1" applyAlignment="1" applyProtection="1">
      <alignment horizontal="center" vertical="center" textRotation="255" shrinkToFit="1"/>
    </xf>
    <xf numFmtId="176" fontId="7" fillId="0" borderId="2" xfId="0" applyNumberFormat="1" applyFont="1" applyBorder="1" applyAlignment="1" applyProtection="1">
      <alignment vertical="center"/>
    </xf>
    <xf numFmtId="0" fontId="7" fillId="0" borderId="3" xfId="0" applyFont="1" applyBorder="1" applyAlignment="1" applyProtection="1">
      <alignment vertical="center"/>
    </xf>
    <xf numFmtId="176" fontId="7" fillId="0" borderId="28" xfId="0" applyNumberFormat="1" applyFont="1" applyBorder="1" applyAlignment="1" applyProtection="1">
      <alignment vertical="center"/>
    </xf>
    <xf numFmtId="0" fontId="7" fillId="0" borderId="29" xfId="0" applyFont="1" applyBorder="1" applyAlignment="1" applyProtection="1">
      <alignment vertical="center"/>
    </xf>
    <xf numFmtId="176" fontId="7" fillId="0" borderId="14" xfId="0" applyNumberFormat="1" applyFont="1" applyBorder="1" applyAlignment="1" applyProtection="1">
      <alignment vertical="center"/>
    </xf>
    <xf numFmtId="0" fontId="6" fillId="0" borderId="9" xfId="0" applyFont="1" applyBorder="1" applyProtection="1">
      <alignment vertical="center"/>
    </xf>
    <xf numFmtId="176" fontId="7" fillId="0" borderId="0" xfId="0" applyNumberFormat="1" applyFont="1" applyBorder="1" applyAlignment="1" applyProtection="1">
      <alignment vertical="center"/>
    </xf>
    <xf numFmtId="0" fontId="7" fillId="0" borderId="10" xfId="0" applyFont="1" applyBorder="1" applyAlignment="1" applyProtection="1">
      <alignment vertical="center"/>
    </xf>
    <xf numFmtId="176" fontId="7" fillId="0" borderId="7" xfId="0" applyNumberFormat="1" applyFont="1" applyBorder="1" applyAlignment="1" applyProtection="1">
      <alignment vertical="center"/>
    </xf>
    <xf numFmtId="0" fontId="7" fillId="0" borderId="17" xfId="0" applyFont="1" applyBorder="1" applyAlignment="1" applyProtection="1">
      <alignment vertical="center"/>
    </xf>
    <xf numFmtId="178" fontId="11" fillId="4" borderId="1" xfId="4" applyNumberFormat="1" applyFont="1" applyFill="1" applyBorder="1" applyAlignment="1" applyProtection="1">
      <alignment horizontal="right" vertical="center" shrinkToFit="1"/>
      <protection locked="0"/>
    </xf>
    <xf numFmtId="178" fontId="11" fillId="4" borderId="11" xfId="4" applyNumberFormat="1" applyFont="1" applyFill="1" applyBorder="1" applyAlignment="1" applyProtection="1">
      <alignment horizontal="right" vertical="center" shrinkToFit="1"/>
      <protection locked="0"/>
    </xf>
    <xf numFmtId="0" fontId="10" fillId="0" borderId="0" xfId="0" applyFont="1" applyProtection="1">
      <alignment vertical="center"/>
    </xf>
    <xf numFmtId="0" fontId="9" fillId="0" borderId="0" xfId="0" applyFont="1" applyFill="1" applyBorder="1" applyAlignment="1" applyProtection="1">
      <alignment horizontal="left" vertical="center"/>
    </xf>
    <xf numFmtId="0" fontId="10" fillId="0" borderId="0" xfId="0" applyFont="1" applyAlignment="1" applyProtection="1">
      <alignment horizontal="right" vertical="center"/>
    </xf>
    <xf numFmtId="0" fontId="11" fillId="3" borderId="36" xfId="0" applyFont="1" applyFill="1" applyBorder="1" applyAlignment="1" applyProtection="1">
      <alignment horizontal="center" vertical="center" wrapText="1" shrinkToFit="1"/>
    </xf>
    <xf numFmtId="0" fontId="11" fillId="3" borderId="1" xfId="0" applyFont="1" applyFill="1" applyBorder="1" applyAlignment="1" applyProtection="1">
      <alignment horizontal="center" vertical="center" wrapText="1" shrinkToFit="1"/>
    </xf>
    <xf numFmtId="178" fontId="11" fillId="0" borderId="36" xfId="4" applyNumberFormat="1" applyFont="1" applyFill="1" applyBorder="1" applyAlignment="1" applyProtection="1">
      <alignment horizontal="right" vertical="center" shrinkToFit="1"/>
    </xf>
    <xf numFmtId="178" fontId="11" fillId="0" borderId="63" xfId="4" applyNumberFormat="1" applyFont="1" applyBorder="1" applyAlignment="1" applyProtection="1">
      <alignment horizontal="right" vertical="center" shrinkToFit="1"/>
    </xf>
    <xf numFmtId="0" fontId="10" fillId="0" borderId="0" xfId="0" applyFont="1" applyBorder="1" applyProtection="1">
      <alignment vertical="center"/>
    </xf>
    <xf numFmtId="0" fontId="10" fillId="2" borderId="0" xfId="0" applyFont="1" applyFill="1" applyBorder="1" applyProtection="1">
      <alignment vertical="center"/>
    </xf>
    <xf numFmtId="178" fontId="11" fillId="0" borderId="0" xfId="4" applyNumberFormat="1" applyFont="1" applyFill="1" applyBorder="1" applyAlignment="1" applyProtection="1">
      <alignment horizontal="right" vertical="center" shrinkToFit="1"/>
    </xf>
    <xf numFmtId="0" fontId="0" fillId="0" borderId="0" xfId="0" applyProtection="1">
      <alignment vertical="center"/>
    </xf>
    <xf numFmtId="0" fontId="11" fillId="0" borderId="0" xfId="0" applyFont="1" applyAlignment="1" applyProtection="1">
      <alignment horizontal="center" vertical="center" shrinkToFit="1"/>
    </xf>
    <xf numFmtId="0" fontId="11" fillId="0" borderId="0" xfId="0" applyFo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0" fillId="7" borderId="3" xfId="0" applyFill="1" applyBorder="1" applyAlignment="1" applyProtection="1">
      <alignment horizontal="right" vertical="center"/>
      <protection locked="0"/>
    </xf>
    <xf numFmtId="0" fontId="26" fillId="0" borderId="0" xfId="0" applyFont="1" applyBorder="1" applyAlignment="1" applyProtection="1">
      <alignment horizontal="center" vertical="center"/>
    </xf>
    <xf numFmtId="0" fontId="31" fillId="0" borderId="0" xfId="0" applyFont="1" applyBorder="1" applyAlignment="1" applyProtection="1">
      <alignment vertical="center"/>
    </xf>
    <xf numFmtId="0" fontId="0" fillId="0" borderId="9" xfId="0" applyBorder="1" applyAlignment="1" applyProtection="1">
      <alignment horizontal="right" vertical="center"/>
    </xf>
    <xf numFmtId="0" fontId="0" fillId="7" borderId="1" xfId="0" applyFill="1" applyBorder="1" applyAlignment="1" applyProtection="1">
      <alignment horizontal="right" vertical="center"/>
    </xf>
    <xf numFmtId="0" fontId="29" fillId="0" borderId="0" xfId="0" applyFont="1" applyBorder="1" applyProtection="1">
      <alignment vertical="center"/>
    </xf>
    <xf numFmtId="0" fontId="0" fillId="0" borderId="0" xfId="0" applyBorder="1" applyProtection="1">
      <alignment vertical="center"/>
    </xf>
    <xf numFmtId="0" fontId="0" fillId="0" borderId="10" xfId="0" applyBorder="1" applyProtection="1">
      <alignment vertical="center"/>
    </xf>
    <xf numFmtId="0" fontId="0" fillId="0" borderId="0" xfId="0" applyAlignment="1" applyProtection="1">
      <alignment horizontal="right" vertical="center"/>
    </xf>
    <xf numFmtId="0" fontId="37" fillId="0" borderId="0" xfId="0" applyFont="1" applyBorder="1" applyAlignment="1" applyProtection="1">
      <alignment horizontal="center" vertical="center"/>
    </xf>
    <xf numFmtId="0" fontId="0" fillId="0" borderId="11" xfId="0" applyBorder="1" applyAlignment="1" applyProtection="1">
      <alignment horizontal="right" vertical="center"/>
    </xf>
    <xf numFmtId="0" fontId="29" fillId="0" borderId="8" xfId="0" applyFont="1" applyBorder="1" applyProtection="1">
      <alignment vertical="center"/>
    </xf>
    <xf numFmtId="0" fontId="0" fillId="0" borderId="8" xfId="0" applyBorder="1" applyProtection="1">
      <alignment vertical="center"/>
    </xf>
    <xf numFmtId="0" fontId="29" fillId="0" borderId="8" xfId="0" applyFont="1" applyFill="1" applyBorder="1" applyProtection="1">
      <alignment vertical="center"/>
    </xf>
    <xf numFmtId="0" fontId="6" fillId="0" borderId="0" xfId="7" applyFont="1" applyBorder="1" applyAlignment="1" applyProtection="1">
      <alignment vertical="center"/>
    </xf>
    <xf numFmtId="0" fontId="6" fillId="0" borderId="0" xfId="7" applyFont="1" applyBorder="1" applyAlignment="1" applyProtection="1">
      <alignment horizontal="left" vertical="center" wrapText="1"/>
    </xf>
    <xf numFmtId="0" fontId="22" fillId="0" borderId="0" xfId="7" applyFont="1" applyFill="1" applyBorder="1" applyAlignment="1" applyProtection="1">
      <alignment vertical="center"/>
    </xf>
    <xf numFmtId="0" fontId="22" fillId="0" borderId="0" xfId="7" applyFont="1" applyFill="1" applyBorder="1" applyAlignment="1" applyProtection="1">
      <alignment horizontal="left" vertical="center" wrapText="1"/>
    </xf>
    <xf numFmtId="0" fontId="23" fillId="0" borderId="0" xfId="7" applyFont="1" applyBorder="1" applyAlignment="1" applyProtection="1">
      <alignment vertical="center"/>
    </xf>
    <xf numFmtId="0" fontId="22" fillId="0" borderId="0" xfId="7" applyFont="1" applyFill="1" applyBorder="1" applyAlignment="1" applyProtection="1">
      <alignment horizontal="center" vertical="center"/>
    </xf>
    <xf numFmtId="0" fontId="38" fillId="0" borderId="0" xfId="0" applyFont="1" applyAlignment="1" applyProtection="1">
      <alignment horizontal="justify" vertical="center"/>
    </xf>
    <xf numFmtId="0" fontId="11" fillId="3" borderId="64" xfId="0" applyFont="1" applyFill="1" applyBorder="1" applyAlignment="1" applyProtection="1">
      <alignment horizontal="center" vertical="center"/>
    </xf>
    <xf numFmtId="0" fontId="11" fillId="3" borderId="36" xfId="0" applyFont="1" applyFill="1" applyBorder="1" applyAlignment="1" applyProtection="1">
      <alignment horizontal="center" vertical="center" wrapText="1"/>
    </xf>
    <xf numFmtId="0" fontId="11" fillId="3" borderId="36" xfId="0" applyFont="1" applyFill="1" applyBorder="1" applyAlignment="1" applyProtection="1">
      <alignment horizontal="center" vertical="center"/>
    </xf>
    <xf numFmtId="178" fontId="10" fillId="0" borderId="36" xfId="0" applyNumberFormat="1" applyFont="1" applyBorder="1" applyAlignment="1" applyProtection="1">
      <alignment horizontal="center" vertical="center" shrinkToFit="1"/>
      <protection locked="0"/>
    </xf>
    <xf numFmtId="0" fontId="13" fillId="0" borderId="0" xfId="0" applyFont="1" applyFill="1" applyProtection="1">
      <alignment vertical="center"/>
    </xf>
    <xf numFmtId="0" fontId="10" fillId="0" borderId="0" xfId="0" applyFont="1" applyFill="1" applyProtection="1">
      <alignment vertical="center"/>
    </xf>
    <xf numFmtId="0" fontId="6" fillId="0" borderId="13" xfId="0" applyFont="1" applyFill="1" applyBorder="1" applyProtection="1">
      <alignment vertical="center"/>
    </xf>
    <xf numFmtId="0" fontId="6" fillId="0" borderId="14" xfId="0" applyFont="1" applyFill="1" applyBorder="1" applyAlignment="1" applyProtection="1">
      <alignment horizontal="center" vertical="center"/>
    </xf>
    <xf numFmtId="0" fontId="6" fillId="0" borderId="14" xfId="0" applyFont="1" applyFill="1" applyBorder="1" applyProtection="1">
      <alignment vertical="center"/>
    </xf>
    <xf numFmtId="0" fontId="6" fillId="0" borderId="16" xfId="0" applyFont="1" applyFill="1" applyBorder="1" applyProtection="1">
      <alignment vertical="center"/>
    </xf>
    <xf numFmtId="0" fontId="11" fillId="0" borderId="0" xfId="0" applyFont="1" applyFill="1" applyProtection="1">
      <alignment vertical="center"/>
    </xf>
    <xf numFmtId="0" fontId="6" fillId="0" borderId="11" xfId="0" applyFont="1" applyFill="1" applyBorder="1" applyProtection="1">
      <alignment vertical="center"/>
    </xf>
    <xf numFmtId="0" fontId="6" fillId="0" borderId="8" xfId="0" applyFont="1" applyFill="1" applyBorder="1" applyAlignment="1" applyProtection="1">
      <alignment horizontal="center" vertical="center"/>
    </xf>
    <xf numFmtId="0" fontId="6" fillId="0" borderId="8" xfId="0" applyFont="1" applyFill="1" applyBorder="1" applyProtection="1">
      <alignment vertical="center"/>
    </xf>
    <xf numFmtId="0" fontId="6" fillId="0" borderId="12" xfId="0" applyFont="1" applyFill="1" applyBorder="1" applyProtection="1">
      <alignment vertical="center"/>
    </xf>
    <xf numFmtId="0" fontId="6" fillId="0" borderId="9" xfId="0" applyFont="1" applyFill="1" applyBorder="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Protection="1">
      <alignment vertical="center"/>
    </xf>
    <xf numFmtId="0" fontId="6" fillId="0" borderId="10" xfId="0" applyFont="1" applyFill="1" applyBorder="1" applyProtection="1">
      <alignment vertical="center"/>
    </xf>
    <xf numFmtId="0" fontId="6" fillId="0" borderId="5" xfId="0" applyFont="1" applyFill="1" applyBorder="1" applyProtection="1">
      <alignment vertical="center"/>
    </xf>
    <xf numFmtId="0" fontId="15" fillId="0" borderId="0" xfId="0" applyFont="1" applyFill="1" applyBorder="1" applyAlignment="1" applyProtection="1">
      <alignment vertical="top"/>
    </xf>
    <xf numFmtId="0" fontId="6" fillId="0" borderId="6" xfId="0" applyFont="1" applyFill="1" applyBorder="1" applyProtection="1">
      <alignment vertical="center"/>
    </xf>
    <xf numFmtId="0" fontId="6" fillId="0" borderId="1" xfId="0" applyFont="1" applyFill="1" applyBorder="1" applyProtection="1">
      <alignment vertical="center"/>
    </xf>
    <xf numFmtId="0" fontId="6" fillId="0" borderId="2" xfId="0" applyFont="1" applyFill="1" applyBorder="1" applyAlignment="1" applyProtection="1">
      <alignment horizontal="center" vertical="center"/>
    </xf>
    <xf numFmtId="0" fontId="6" fillId="0" borderId="2" xfId="0" applyFont="1" applyFill="1" applyBorder="1" applyProtection="1">
      <alignment vertical="center"/>
    </xf>
    <xf numFmtId="0" fontId="6" fillId="0" borderId="3" xfId="0" applyFont="1" applyFill="1" applyBorder="1" applyProtection="1">
      <alignment vertical="center"/>
    </xf>
    <xf numFmtId="0" fontId="11" fillId="4" borderId="5" xfId="0" applyFont="1" applyFill="1" applyBorder="1" applyProtection="1">
      <alignment vertical="center"/>
      <protection locked="0"/>
    </xf>
    <xf numFmtId="0" fontId="11" fillId="0" borderId="5" xfId="0" applyFont="1" applyFill="1" applyBorder="1" applyAlignment="1" applyProtection="1">
      <alignment horizontal="lef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11" fillId="4" borderId="8" xfId="0" applyFont="1" applyFill="1" applyBorder="1" applyAlignment="1" applyProtection="1">
      <alignment horizontal="left" vertical="center"/>
      <protection locked="0"/>
    </xf>
    <xf numFmtId="0" fontId="11" fillId="0" borderId="8" xfId="0" applyFont="1" applyFill="1" applyBorder="1" applyAlignment="1" applyProtection="1">
      <alignment vertical="center"/>
    </xf>
    <xf numFmtId="0" fontId="6" fillId="0" borderId="12" xfId="0" applyFont="1" applyFill="1" applyBorder="1" applyAlignment="1" applyProtection="1">
      <alignment horizontal="center" vertical="center"/>
    </xf>
    <xf numFmtId="0" fontId="11" fillId="0" borderId="5" xfId="0" applyFont="1" applyFill="1" applyBorder="1" applyAlignment="1" applyProtection="1">
      <alignment vertical="center"/>
    </xf>
    <xf numFmtId="0" fontId="24" fillId="0" borderId="0" xfId="0" applyFont="1" applyFill="1" applyAlignment="1" applyProtection="1">
      <alignment vertical="center"/>
    </xf>
    <xf numFmtId="0" fontId="11" fillId="0" borderId="4" xfId="0" applyFont="1" applyFill="1" applyBorder="1" applyAlignment="1" applyProtection="1">
      <alignment horizontal="left" vertical="center"/>
    </xf>
    <xf numFmtId="0" fontId="11" fillId="0" borderId="2" xfId="0" applyFont="1" applyFill="1" applyBorder="1" applyAlignment="1" applyProtection="1">
      <alignment horizontal="center" vertical="center"/>
    </xf>
    <xf numFmtId="0" fontId="11" fillId="0" borderId="2" xfId="0" applyFont="1" applyFill="1" applyBorder="1" applyAlignment="1" applyProtection="1">
      <alignment vertical="center"/>
    </xf>
    <xf numFmtId="0" fontId="15" fillId="0" borderId="2" xfId="0" applyFont="1" applyFill="1" applyBorder="1" applyAlignment="1" applyProtection="1">
      <alignment vertical="top"/>
    </xf>
    <xf numFmtId="0" fontId="11" fillId="0" borderId="2" xfId="0" applyFont="1" applyFill="1" applyBorder="1" applyAlignment="1" applyProtection="1">
      <alignment vertical="center" wrapText="1"/>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19" xfId="0" applyFont="1" applyFill="1" applyBorder="1" applyProtection="1">
      <alignment vertical="center"/>
    </xf>
    <xf numFmtId="0" fontId="11" fillId="0" borderId="0" xfId="0" applyFont="1" applyFill="1" applyBorder="1" applyProtection="1">
      <alignment vertical="center"/>
    </xf>
    <xf numFmtId="0" fontId="12" fillId="0" borderId="19"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20"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1" fillId="0" borderId="1" xfId="0" applyFont="1" applyFill="1" applyBorder="1" applyAlignment="1" applyProtection="1">
      <alignment vertical="center"/>
    </xf>
    <xf numFmtId="0" fontId="12" fillId="0" borderId="2" xfId="0" applyFont="1" applyFill="1" applyBorder="1" applyAlignment="1" applyProtection="1">
      <alignment vertical="center" wrapText="1"/>
    </xf>
    <xf numFmtId="0" fontId="12" fillId="0" borderId="3" xfId="0" applyFont="1" applyFill="1" applyBorder="1" applyAlignment="1" applyProtection="1">
      <alignment vertical="center" wrapText="1"/>
    </xf>
    <xf numFmtId="0" fontId="10" fillId="0" borderId="4" xfId="0" applyFont="1" applyFill="1" applyBorder="1" applyAlignment="1" applyProtection="1">
      <alignment vertical="center"/>
    </xf>
    <xf numFmtId="0" fontId="12" fillId="0" borderId="5"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1" fillId="0" borderId="0" xfId="0" applyFont="1" applyFill="1" applyBorder="1" applyAlignment="1" applyProtection="1">
      <alignment vertical="center"/>
    </xf>
    <xf numFmtId="0" fontId="10" fillId="0" borderId="9" xfId="0" applyFont="1" applyFill="1" applyBorder="1" applyAlignment="1" applyProtection="1">
      <alignment vertical="center"/>
    </xf>
    <xf numFmtId="0" fontId="12" fillId="0" borderId="12" xfId="0" applyFont="1" applyFill="1" applyBorder="1" applyAlignment="1" applyProtection="1">
      <alignment vertical="center" wrapText="1"/>
    </xf>
    <xf numFmtId="0" fontId="13" fillId="0" borderId="9" xfId="0" applyFont="1" applyFill="1" applyBorder="1" applyAlignment="1" applyProtection="1">
      <alignment vertical="center" wrapText="1"/>
    </xf>
    <xf numFmtId="0" fontId="12" fillId="4" borderId="4" xfId="0" applyFont="1" applyFill="1" applyBorder="1" applyAlignment="1" applyProtection="1">
      <alignment vertical="center" wrapText="1"/>
      <protection locked="0"/>
    </xf>
    <xf numFmtId="0" fontId="13" fillId="0" borderId="5" xfId="0" applyFont="1" applyFill="1" applyBorder="1" applyAlignment="1" applyProtection="1">
      <alignment vertical="center"/>
    </xf>
    <xf numFmtId="0" fontId="13" fillId="0" borderId="5" xfId="0" applyFont="1" applyFill="1" applyBorder="1" applyAlignment="1" applyProtection="1">
      <alignment vertical="center" wrapText="1"/>
    </xf>
    <xf numFmtId="0" fontId="13" fillId="4" borderId="5" xfId="0" applyFont="1" applyFill="1" applyBorder="1" applyAlignment="1" applyProtection="1">
      <alignment vertical="center" shrinkToFit="1"/>
      <protection locked="0"/>
    </xf>
    <xf numFmtId="0" fontId="13" fillId="0" borderId="5" xfId="0" applyFont="1" applyFill="1" applyBorder="1" applyAlignment="1" applyProtection="1">
      <alignment vertical="center" shrinkToFit="1"/>
    </xf>
    <xf numFmtId="0" fontId="13" fillId="0" borderId="5" xfId="0" applyFont="1" applyFill="1" applyBorder="1" applyAlignment="1" applyProtection="1">
      <alignment horizontal="left" vertical="center"/>
    </xf>
    <xf numFmtId="0" fontId="13" fillId="0" borderId="5" xfId="0" applyFont="1" applyFill="1" applyBorder="1" applyProtection="1">
      <alignment vertical="center"/>
    </xf>
    <xf numFmtId="0" fontId="13" fillId="4" borderId="5" xfId="0" applyFont="1" applyFill="1" applyBorder="1" applyAlignment="1" applyProtection="1">
      <alignment vertical="center"/>
      <protection locked="0"/>
    </xf>
    <xf numFmtId="0" fontId="13" fillId="0" borderId="5" xfId="0" applyFont="1" applyFill="1" applyBorder="1" applyAlignment="1" applyProtection="1">
      <alignment horizontal="center" vertical="center"/>
    </xf>
    <xf numFmtId="0" fontId="10" fillId="0" borderId="5"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2" fillId="4" borderId="9" xfId="0" applyFont="1" applyFill="1" applyBorder="1" applyAlignment="1" applyProtection="1">
      <alignment vertical="center" wrapText="1"/>
      <protection locked="0"/>
    </xf>
    <xf numFmtId="0" fontId="13" fillId="0" borderId="0" xfId="0" applyFont="1" applyFill="1" applyBorder="1" applyAlignment="1" applyProtection="1">
      <alignment vertical="center"/>
    </xf>
    <xf numFmtId="0" fontId="13" fillId="0" borderId="0" xfId="0" applyFont="1" applyFill="1" applyBorder="1" applyAlignment="1" applyProtection="1">
      <alignment vertical="center" wrapText="1"/>
    </xf>
    <xf numFmtId="0" fontId="13" fillId="0" borderId="0" xfId="0" applyFont="1" applyFill="1" applyBorder="1" applyProtection="1">
      <alignment vertical="center"/>
    </xf>
    <xf numFmtId="0" fontId="13" fillId="4" borderId="0" xfId="0" applyFont="1" applyFill="1" applyBorder="1" applyAlignment="1" applyProtection="1">
      <alignment vertical="center" shrinkToFit="1"/>
      <protection locked="0"/>
    </xf>
    <xf numFmtId="0" fontId="13" fillId="0" borderId="0" xfId="0" applyFont="1" applyFill="1" applyBorder="1" applyAlignment="1" applyProtection="1">
      <alignment vertical="center" shrinkToFit="1"/>
    </xf>
    <xf numFmtId="0" fontId="13" fillId="0" borderId="0" xfId="0" applyFont="1" applyFill="1" applyBorder="1" applyAlignment="1" applyProtection="1">
      <alignment horizontal="left" vertical="center"/>
    </xf>
    <xf numFmtId="0" fontId="13" fillId="4" borderId="0" xfId="0" applyFont="1" applyFill="1" applyBorder="1" applyAlignment="1" applyProtection="1">
      <alignment vertical="center"/>
      <protection locked="0"/>
    </xf>
    <xf numFmtId="0" fontId="13" fillId="0" borderId="0" xfId="0" applyFont="1" applyFill="1" applyBorder="1" applyAlignment="1" applyProtection="1">
      <alignment horizontal="center" vertical="center"/>
    </xf>
    <xf numFmtId="0" fontId="10" fillId="0" borderId="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3" fillId="0" borderId="1" xfId="0" applyFont="1" applyFill="1" applyBorder="1" applyAlignment="1" applyProtection="1">
      <alignment vertical="center" wrapText="1"/>
    </xf>
    <xf numFmtId="0" fontId="13" fillId="0" borderId="2" xfId="0" applyFont="1" applyFill="1" applyBorder="1" applyAlignment="1" applyProtection="1">
      <alignment vertical="center"/>
    </xf>
    <xf numFmtId="0" fontId="12" fillId="0" borderId="2" xfId="0" applyFont="1" applyFill="1" applyBorder="1" applyAlignment="1" applyProtection="1">
      <alignment vertical="center"/>
    </xf>
    <xf numFmtId="0" fontId="12" fillId="0" borderId="5" xfId="0" applyFont="1" applyFill="1" applyBorder="1" applyAlignment="1" applyProtection="1">
      <alignment vertical="center"/>
    </xf>
    <xf numFmtId="0" fontId="11" fillId="0" borderId="5" xfId="0" applyFont="1" applyFill="1" applyBorder="1" applyAlignment="1" applyProtection="1">
      <alignment vertical="center" shrinkToFit="1"/>
    </xf>
    <xf numFmtId="0" fontId="11" fillId="0" borderId="5" xfId="0" applyFont="1" applyFill="1" applyBorder="1" applyAlignment="1" applyProtection="1">
      <alignment vertical="center" textRotation="255"/>
    </xf>
    <xf numFmtId="0" fontId="11" fillId="0" borderId="5" xfId="0" applyFont="1" applyFill="1" applyBorder="1" applyProtection="1">
      <alignment vertical="center"/>
    </xf>
    <xf numFmtId="176" fontId="11" fillId="0" borderId="5" xfId="0" applyNumberFormat="1" applyFont="1" applyFill="1" applyBorder="1" applyAlignment="1" applyProtection="1">
      <alignment vertical="center"/>
    </xf>
    <xf numFmtId="0" fontId="11" fillId="0" borderId="6" xfId="0" applyFont="1" applyFill="1" applyBorder="1" applyAlignment="1" applyProtection="1">
      <alignment vertical="center" shrinkToFit="1"/>
    </xf>
    <xf numFmtId="0" fontId="13" fillId="0" borderId="8" xfId="0" applyFont="1" applyFill="1" applyBorder="1" applyAlignment="1" applyProtection="1">
      <alignment vertical="center"/>
    </xf>
    <xf numFmtId="0" fontId="12" fillId="0" borderId="8" xfId="0" applyFont="1" applyFill="1" applyBorder="1" applyAlignment="1" applyProtection="1">
      <alignment vertical="center"/>
    </xf>
    <xf numFmtId="0" fontId="11" fillId="0" borderId="8" xfId="0" applyFont="1" applyFill="1" applyBorder="1" applyAlignment="1" applyProtection="1">
      <alignment vertical="center" shrinkToFit="1"/>
    </xf>
    <xf numFmtId="0" fontId="11" fillId="0" borderId="8" xfId="0" applyFont="1" applyFill="1" applyBorder="1" applyAlignment="1" applyProtection="1">
      <alignment vertical="center" textRotation="255"/>
    </xf>
    <xf numFmtId="0" fontId="13" fillId="0" borderId="8" xfId="0" applyFont="1" applyFill="1" applyBorder="1" applyProtection="1">
      <alignment vertical="center"/>
    </xf>
    <xf numFmtId="0" fontId="11" fillId="0" borderId="8" xfId="0" applyFont="1" applyFill="1" applyBorder="1" applyProtection="1">
      <alignment vertical="center"/>
    </xf>
    <xf numFmtId="176" fontId="11" fillId="0" borderId="8" xfId="0" applyNumberFormat="1" applyFont="1" applyFill="1" applyBorder="1" applyAlignment="1" applyProtection="1">
      <alignment vertical="center"/>
    </xf>
    <xf numFmtId="0" fontId="11" fillId="0" borderId="12" xfId="0" applyFont="1" applyFill="1" applyBorder="1" applyAlignment="1" applyProtection="1">
      <alignment vertical="center" shrinkToFit="1"/>
    </xf>
    <xf numFmtId="0" fontId="11" fillId="0" borderId="11" xfId="0" applyFont="1" applyFill="1" applyBorder="1" applyAlignment="1" applyProtection="1">
      <alignment vertical="center"/>
    </xf>
    <xf numFmtId="0" fontId="12" fillId="4" borderId="1" xfId="0" applyFont="1" applyFill="1" applyBorder="1" applyAlignment="1" applyProtection="1">
      <alignment vertical="center" wrapText="1"/>
      <protection locked="0"/>
    </xf>
    <xf numFmtId="0" fontId="10" fillId="0" borderId="2" xfId="0" applyFont="1" applyFill="1" applyBorder="1" applyAlignment="1" applyProtection="1">
      <alignment vertical="center"/>
    </xf>
    <xf numFmtId="0" fontId="11" fillId="0" borderId="2" xfId="0" applyFont="1" applyFill="1" applyBorder="1" applyAlignment="1" applyProtection="1">
      <alignment vertical="center" shrinkToFit="1"/>
    </xf>
    <xf numFmtId="0" fontId="11" fillId="0" borderId="2" xfId="0" applyFont="1" applyFill="1" applyBorder="1" applyAlignment="1" applyProtection="1">
      <alignment vertical="center" textRotation="255"/>
    </xf>
    <xf numFmtId="0" fontId="7" fillId="0" borderId="2" xfId="0" applyFont="1" applyFill="1" applyBorder="1" applyAlignment="1" applyProtection="1">
      <alignment vertical="center"/>
    </xf>
    <xf numFmtId="176" fontId="7" fillId="0" borderId="2" xfId="0" applyNumberFormat="1" applyFont="1" applyFill="1" applyBorder="1" applyAlignment="1" applyProtection="1">
      <alignment vertical="center" shrinkToFit="1"/>
    </xf>
    <xf numFmtId="0" fontId="11" fillId="0" borderId="9" xfId="0" applyFont="1" applyFill="1" applyBorder="1" applyAlignment="1" applyProtection="1">
      <alignment vertical="center"/>
    </xf>
    <xf numFmtId="0" fontId="7" fillId="0" borderId="5" xfId="0" applyFont="1" applyFill="1" applyBorder="1" applyAlignment="1" applyProtection="1">
      <alignment vertical="center"/>
    </xf>
    <xf numFmtId="176" fontId="7" fillId="0" borderId="5" xfId="0" applyNumberFormat="1" applyFont="1" applyFill="1" applyBorder="1" applyAlignment="1" applyProtection="1">
      <alignment vertical="center" shrinkToFit="1"/>
    </xf>
    <xf numFmtId="0" fontId="7" fillId="0" borderId="5" xfId="0" applyFont="1" applyFill="1" applyBorder="1" applyAlignment="1" applyProtection="1">
      <alignment horizontal="center" vertical="center"/>
    </xf>
    <xf numFmtId="178" fontId="7" fillId="0" borderId="5" xfId="0" applyNumberFormat="1"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1" fillId="0" borderId="0" xfId="0" applyFont="1" applyFill="1" applyBorder="1" applyAlignment="1" applyProtection="1">
      <alignment vertical="center" shrinkToFit="1"/>
    </xf>
    <xf numFmtId="0" fontId="11" fillId="0" borderId="0" xfId="0" applyFont="1" applyFill="1" applyBorder="1" applyAlignment="1" applyProtection="1">
      <alignment vertical="center" textRotation="255"/>
    </xf>
    <xf numFmtId="176" fontId="11" fillId="0" borderId="0" xfId="0" applyNumberFormat="1" applyFont="1" applyFill="1" applyBorder="1" applyAlignment="1" applyProtection="1">
      <alignment vertical="center"/>
    </xf>
    <xf numFmtId="0" fontId="11" fillId="0" borderId="10" xfId="0" applyFont="1" applyFill="1" applyBorder="1" applyAlignment="1" applyProtection="1">
      <alignment vertical="center" shrinkToFit="1"/>
    </xf>
    <xf numFmtId="0" fontId="12" fillId="0" borderId="5" xfId="0" applyFont="1" applyFill="1" applyBorder="1" applyAlignment="1" applyProtection="1">
      <alignment horizontal="right" vertical="center" wrapText="1"/>
    </xf>
    <xf numFmtId="0" fontId="12" fillId="4" borderId="5" xfId="0" applyFont="1" applyFill="1" applyBorder="1" applyAlignment="1" applyProtection="1">
      <alignment vertical="center" shrinkToFit="1"/>
      <protection locked="0"/>
    </xf>
    <xf numFmtId="0" fontId="12" fillId="0" borderId="5" xfId="0" applyFont="1" applyFill="1" applyBorder="1" applyAlignment="1" applyProtection="1">
      <alignment vertical="center" shrinkToFit="1"/>
    </xf>
    <xf numFmtId="0" fontId="12" fillId="0" borderId="5" xfId="0" applyFont="1" applyFill="1" applyBorder="1" applyAlignment="1" applyProtection="1">
      <alignment horizontal="left" vertical="center"/>
    </xf>
    <xf numFmtId="0" fontId="12" fillId="0" borderId="5" xfId="0" applyFont="1" applyFill="1" applyBorder="1" applyProtection="1">
      <alignment vertical="center"/>
    </xf>
    <xf numFmtId="0" fontId="12" fillId="4" borderId="5" xfId="0" applyFont="1" applyFill="1" applyBorder="1" applyAlignment="1" applyProtection="1">
      <alignment vertical="center"/>
      <protection locked="0"/>
    </xf>
    <xf numFmtId="0" fontId="12" fillId="0" borderId="5" xfId="0" applyFont="1" applyFill="1" applyBorder="1" applyAlignment="1" applyProtection="1">
      <alignment horizontal="center" vertical="center"/>
    </xf>
    <xf numFmtId="0" fontId="12" fillId="4" borderId="0" xfId="0" applyFont="1" applyFill="1" applyBorder="1" applyAlignment="1" applyProtection="1">
      <alignment vertical="center" shrinkToFit="1"/>
      <protection locked="0"/>
    </xf>
    <xf numFmtId="0" fontId="12" fillId="0" borderId="0" xfId="0" applyFont="1" applyFill="1" applyBorder="1" applyAlignment="1" applyProtection="1">
      <alignment vertical="center" shrinkToFit="1"/>
    </xf>
    <xf numFmtId="0" fontId="12" fillId="0" borderId="0" xfId="0" applyFont="1" applyFill="1" applyBorder="1" applyAlignment="1" applyProtection="1">
      <alignment horizontal="left" vertical="center"/>
    </xf>
    <xf numFmtId="0" fontId="12" fillId="0" borderId="0" xfId="0" applyFont="1" applyFill="1" applyBorder="1" applyProtection="1">
      <alignment vertical="center"/>
    </xf>
    <xf numFmtId="0" fontId="12" fillId="4" borderId="0" xfId="0" applyFont="1" applyFill="1" applyBorder="1" applyAlignment="1" applyProtection="1">
      <alignment vertical="center"/>
      <protection locked="0"/>
    </xf>
    <xf numFmtId="0" fontId="12" fillId="0" borderId="0" xfId="0" applyFont="1" applyFill="1" applyBorder="1" applyAlignment="1" applyProtection="1">
      <alignment horizontal="center" vertical="center"/>
    </xf>
    <xf numFmtId="0" fontId="10" fillId="0" borderId="1" xfId="0" applyFont="1" applyFill="1" applyBorder="1" applyProtection="1">
      <alignment vertical="center"/>
    </xf>
    <xf numFmtId="0" fontId="13" fillId="0" borderId="2" xfId="0" applyFont="1" applyFill="1" applyBorder="1" applyProtection="1">
      <alignment vertical="center"/>
    </xf>
    <xf numFmtId="0" fontId="10" fillId="0" borderId="2" xfId="0" applyFont="1" applyFill="1" applyBorder="1" applyProtection="1">
      <alignment vertical="center"/>
    </xf>
    <xf numFmtId="0" fontId="13" fillId="0" borderId="3" xfId="0" applyFont="1" applyFill="1" applyBorder="1" applyAlignment="1" applyProtection="1">
      <alignment vertical="center"/>
    </xf>
    <xf numFmtId="0" fontId="11" fillId="0" borderId="5"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0" fillId="0" borderId="11" xfId="0" applyFont="1" applyFill="1" applyBorder="1" applyProtection="1">
      <alignment vertical="center"/>
    </xf>
    <xf numFmtId="0" fontId="10" fillId="0" borderId="5" xfId="0" applyFont="1" applyFill="1" applyBorder="1" applyProtection="1">
      <alignment vertical="center"/>
    </xf>
    <xf numFmtId="0" fontId="10" fillId="0" borderId="6" xfId="0" applyFont="1" applyFill="1" applyBorder="1" applyProtection="1">
      <alignment vertical="center"/>
    </xf>
    <xf numFmtId="0" fontId="9" fillId="0" borderId="5" xfId="0" applyFont="1" applyFill="1" applyBorder="1" applyAlignment="1" applyProtection="1">
      <alignment vertical="center"/>
    </xf>
    <xf numFmtId="0" fontId="11" fillId="0" borderId="5" xfId="0" applyFont="1" applyFill="1" applyBorder="1" applyAlignment="1" applyProtection="1">
      <alignment horizontal="center" vertical="center" shrinkToFit="1"/>
    </xf>
    <xf numFmtId="0" fontId="11" fillId="0" borderId="6" xfId="0" applyFont="1" applyFill="1" applyBorder="1" applyAlignment="1" applyProtection="1">
      <alignment horizontal="center" vertical="center" shrinkToFit="1"/>
    </xf>
    <xf numFmtId="0" fontId="9" fillId="0" borderId="8" xfId="0" applyFont="1" applyFill="1" applyBorder="1" applyAlignment="1" applyProtection="1">
      <alignment vertical="center"/>
    </xf>
    <xf numFmtId="0" fontId="11" fillId="0" borderId="8" xfId="0" applyFont="1" applyFill="1" applyBorder="1" applyAlignment="1" applyProtection="1">
      <alignment horizontal="center" vertical="center" shrinkToFit="1"/>
    </xf>
    <xf numFmtId="0" fontId="11" fillId="0" borderId="12" xfId="0" applyFont="1" applyFill="1" applyBorder="1" applyAlignment="1" applyProtection="1">
      <alignment horizontal="center" vertical="center" shrinkToFit="1"/>
    </xf>
    <xf numFmtId="0" fontId="9" fillId="0" borderId="9" xfId="0" applyFont="1" applyFill="1" applyBorder="1" applyAlignment="1" applyProtection="1">
      <alignment vertical="center"/>
    </xf>
    <xf numFmtId="0" fontId="11" fillId="0" borderId="5" xfId="0" applyFont="1" applyFill="1" applyBorder="1" applyAlignment="1" applyProtection="1">
      <alignment vertical="center" wrapText="1"/>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1" fillId="0" borderId="6" xfId="0" applyFont="1" applyFill="1" applyBorder="1" applyAlignment="1" applyProtection="1">
      <alignment vertical="center" wrapText="1"/>
    </xf>
    <xf numFmtId="0" fontId="11" fillId="0" borderId="9" xfId="0" applyFont="1" applyFill="1" applyBorder="1" applyProtection="1">
      <alignment vertical="center"/>
    </xf>
    <xf numFmtId="0" fontId="13" fillId="4" borderId="11" xfId="0" applyFont="1" applyFill="1" applyBorder="1" applyAlignment="1" applyProtection="1">
      <alignment vertical="center"/>
      <protection locked="0"/>
    </xf>
    <xf numFmtId="0" fontId="11" fillId="0" borderId="8" xfId="0" applyFont="1" applyFill="1" applyBorder="1" applyAlignment="1" applyProtection="1">
      <alignment horizontal="left" vertical="center"/>
    </xf>
    <xf numFmtId="0" fontId="39" fillId="2" borderId="8" xfId="0" applyFont="1" applyFill="1" applyBorder="1" applyProtection="1">
      <alignment vertical="center"/>
    </xf>
    <xf numFmtId="0" fontId="11" fillId="0" borderId="12" xfId="0" applyFont="1" applyFill="1" applyBorder="1" applyProtection="1">
      <alignment vertical="center"/>
    </xf>
    <xf numFmtId="0" fontId="13" fillId="0" borderId="8" xfId="0" applyFont="1" applyFill="1" applyBorder="1" applyAlignment="1" applyProtection="1">
      <alignment horizontal="left" vertical="center"/>
    </xf>
    <xf numFmtId="0" fontId="12" fillId="0" borderId="8" xfId="0" applyFont="1" applyFill="1" applyBorder="1" applyAlignment="1" applyProtection="1">
      <alignment horizontal="left" vertical="center"/>
    </xf>
    <xf numFmtId="0" fontId="13" fillId="0" borderId="12"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Alignment="1" applyProtection="1">
      <alignment horizontal="center" vertical="center"/>
    </xf>
    <xf numFmtId="0" fontId="9" fillId="0" borderId="8" xfId="0" applyFont="1" applyFill="1" applyBorder="1" applyProtection="1">
      <alignment vertical="center"/>
    </xf>
    <xf numFmtId="0" fontId="10" fillId="0" borderId="37" xfId="0" applyFont="1" applyFill="1" applyBorder="1" applyAlignment="1" applyProtection="1">
      <alignment horizontal="center" vertical="center"/>
    </xf>
    <xf numFmtId="0" fontId="10" fillId="0" borderId="37" xfId="0" applyFont="1" applyFill="1" applyBorder="1" applyProtection="1">
      <alignment vertical="center"/>
    </xf>
    <xf numFmtId="0" fontId="14"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vertical="center"/>
    </xf>
    <xf numFmtId="0" fontId="12" fillId="0" borderId="0" xfId="0" applyFont="1" applyFill="1" applyAlignment="1" applyProtection="1">
      <alignment horizontal="center" vertical="center"/>
    </xf>
    <xf numFmtId="0" fontId="13" fillId="0" borderId="9" xfId="0" applyFont="1" applyFill="1" applyBorder="1" applyAlignment="1" applyProtection="1">
      <alignment vertical="center"/>
    </xf>
    <xf numFmtId="0" fontId="13" fillId="0" borderId="21" xfId="0" applyFont="1" applyFill="1" applyBorder="1" applyAlignment="1" applyProtection="1">
      <alignment vertical="center"/>
    </xf>
    <xf numFmtId="0" fontId="13" fillId="0" borderId="22" xfId="0" applyFont="1" applyFill="1" applyBorder="1" applyAlignment="1" applyProtection="1">
      <alignment horizontal="center" vertical="center"/>
    </xf>
    <xf numFmtId="0" fontId="13" fillId="0" borderId="23" xfId="0" applyFont="1" applyFill="1" applyBorder="1" applyAlignment="1" applyProtection="1">
      <alignment horizontal="center" vertical="center"/>
    </xf>
    <xf numFmtId="0" fontId="13" fillId="0" borderId="4" xfId="0" applyFont="1" applyFill="1" applyBorder="1" applyAlignment="1" applyProtection="1">
      <alignment vertical="center"/>
    </xf>
    <xf numFmtId="0" fontId="13" fillId="0" borderId="6" xfId="0" applyFont="1" applyFill="1" applyBorder="1" applyAlignment="1" applyProtection="1">
      <alignment vertical="center" shrinkToFit="1"/>
    </xf>
    <xf numFmtId="0" fontId="13" fillId="0" borderId="1" xfId="0" applyFont="1" applyFill="1" applyBorder="1" applyAlignment="1" applyProtection="1">
      <alignment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2" xfId="0" applyFont="1" applyFill="1" applyBorder="1" applyAlignment="1" applyProtection="1">
      <alignment vertical="center" shrinkToFit="1"/>
    </xf>
    <xf numFmtId="0" fontId="13" fillId="0" borderId="3" xfId="0" applyFont="1" applyFill="1" applyBorder="1" applyAlignment="1" applyProtection="1">
      <alignment vertical="center" shrinkToFit="1"/>
    </xf>
    <xf numFmtId="0" fontId="13" fillId="0" borderId="5" xfId="0" applyFont="1" applyFill="1" applyBorder="1" applyAlignment="1" applyProtection="1">
      <alignment horizontal="center" vertical="center" shrinkToFit="1"/>
    </xf>
    <xf numFmtId="0" fontId="13" fillId="0" borderId="9" xfId="0" applyFont="1" applyFill="1" applyBorder="1" applyProtection="1">
      <alignment vertical="center"/>
    </xf>
    <xf numFmtId="0" fontId="13" fillId="0" borderId="19" xfId="0" applyFont="1" applyFill="1" applyBorder="1" applyProtection="1">
      <alignment vertical="center"/>
    </xf>
    <xf numFmtId="0" fontId="13" fillId="0" borderId="21" xfId="0" applyFont="1" applyFill="1" applyBorder="1" applyProtection="1">
      <alignment vertical="center"/>
    </xf>
    <xf numFmtId="0" fontId="13" fillId="0" borderId="11" xfId="0" applyFont="1" applyFill="1" applyBorder="1" applyProtection="1">
      <alignment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xf>
    <xf numFmtId="0" fontId="13" fillId="0" borderId="8" xfId="0" applyFont="1" applyFill="1" applyBorder="1" applyAlignment="1" applyProtection="1">
      <alignment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vertical="center"/>
    </xf>
    <xf numFmtId="0" fontId="10" fillId="0" borderId="0" xfId="0" applyFont="1" applyFill="1" applyAlignment="1" applyProtection="1">
      <alignment vertical="center"/>
    </xf>
    <xf numFmtId="0" fontId="10" fillId="2" borderId="0" xfId="0" applyFont="1" applyFill="1" applyProtection="1">
      <alignment vertical="center"/>
    </xf>
    <xf numFmtId="178" fontId="10" fillId="0" borderId="2"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36" xfId="0" applyNumberFormat="1" applyFont="1" applyBorder="1" applyAlignment="1" applyProtection="1">
      <alignment horizontal="center" vertical="center" shrinkToFit="1"/>
    </xf>
    <xf numFmtId="178" fontId="10" fillId="0" borderId="36" xfId="4" applyNumberFormat="1" applyFont="1" applyBorder="1" applyAlignment="1" applyProtection="1">
      <alignment horizontal="right" vertical="center" shrinkToFit="1"/>
    </xf>
    <xf numFmtId="178" fontId="10" fillId="0" borderId="65" xfId="4" applyNumberFormat="1" applyFont="1" applyBorder="1" applyAlignment="1" applyProtection="1">
      <alignment horizontal="right" vertical="center" shrinkToFit="1"/>
    </xf>
    <xf numFmtId="178" fontId="10" fillId="4" borderId="38" xfId="4" applyNumberFormat="1" applyFont="1" applyFill="1" applyBorder="1" applyAlignment="1" applyProtection="1">
      <alignment horizontal="right" vertical="center" shrinkToFit="1"/>
      <protection locked="0"/>
    </xf>
    <xf numFmtId="178" fontId="10" fillId="0" borderId="0" xfId="4" applyNumberFormat="1" applyFont="1" applyBorder="1" applyAlignment="1" applyProtection="1">
      <alignment horizontal="right" vertical="center" shrinkToFit="1"/>
    </xf>
    <xf numFmtId="178" fontId="10" fillId="2" borderId="5" xfId="4" applyNumberFormat="1" applyFont="1" applyFill="1" applyBorder="1" applyAlignment="1" applyProtection="1">
      <alignment horizontal="right" vertical="center" shrinkToFit="1"/>
    </xf>
    <xf numFmtId="178" fontId="10" fillId="2" borderId="0" xfId="4" applyNumberFormat="1" applyFont="1" applyFill="1" applyBorder="1" applyAlignment="1" applyProtection="1">
      <alignment horizontal="right" vertical="center" shrinkToFit="1"/>
    </xf>
    <xf numFmtId="178" fontId="10" fillId="0" borderId="62" xfId="4" applyNumberFormat="1" applyFont="1" applyBorder="1" applyAlignment="1" applyProtection="1">
      <alignment horizontal="right" vertical="center" shrinkToFit="1"/>
    </xf>
    <xf numFmtId="178" fontId="10" fillId="0" borderId="59" xfId="4" applyNumberFormat="1" applyFont="1" applyBorder="1" applyAlignment="1" applyProtection="1">
      <alignment horizontal="right" vertical="center" shrinkToFit="1"/>
    </xf>
    <xf numFmtId="178" fontId="10" fillId="0" borderId="5" xfId="0" applyNumberFormat="1" applyFont="1" applyBorder="1" applyAlignment="1" applyProtection="1">
      <alignment horizontal="center" vertical="center" shrinkToFit="1"/>
    </xf>
    <xf numFmtId="178" fontId="10" fillId="0" borderId="0" xfId="0" applyNumberFormat="1" applyFont="1" applyBorder="1" applyAlignment="1" applyProtection="1">
      <alignment horizontal="center" vertical="center" shrinkToFit="1"/>
    </xf>
    <xf numFmtId="178" fontId="10" fillId="0" borderId="0" xfId="4" applyNumberFormat="1" applyFont="1" applyFill="1" applyBorder="1" applyAlignment="1" applyProtection="1">
      <alignment horizontal="right" vertical="center" shrinkToFit="1"/>
    </xf>
    <xf numFmtId="0" fontId="16" fillId="0" borderId="0" xfId="8" applyFont="1" applyAlignment="1">
      <alignment vertical="center"/>
    </xf>
    <xf numFmtId="0" fontId="55" fillId="0" borderId="0" xfId="8" applyFont="1" applyAlignment="1">
      <alignment vertical="center"/>
    </xf>
    <xf numFmtId="0" fontId="16" fillId="0" borderId="0" xfId="8" applyFont="1" applyAlignment="1">
      <alignment horizontal="right" vertical="center"/>
    </xf>
    <xf numFmtId="0" fontId="16" fillId="0" borderId="0" xfId="8" applyFont="1" applyAlignment="1">
      <alignment vertical="center" wrapText="1"/>
    </xf>
    <xf numFmtId="176" fontId="16" fillId="0" borderId="0" xfId="8" applyNumberFormat="1" applyFont="1" applyAlignment="1">
      <alignment vertical="center"/>
    </xf>
    <xf numFmtId="0" fontId="16" fillId="0" borderId="36" xfId="8" applyFont="1" applyBorder="1" applyAlignment="1">
      <alignment vertical="center"/>
    </xf>
    <xf numFmtId="0" fontId="16" fillId="0" borderId="74" xfId="8" applyFont="1" applyBorder="1" applyAlignment="1">
      <alignment vertical="center"/>
    </xf>
    <xf numFmtId="0" fontId="16" fillId="0" borderId="20" xfId="8" applyFont="1" applyBorder="1" applyAlignment="1">
      <alignment vertical="center"/>
    </xf>
    <xf numFmtId="182" fontId="16" fillId="0" borderId="0" xfId="8" applyNumberFormat="1" applyFont="1" applyAlignment="1">
      <alignment horizontal="center" vertical="center"/>
    </xf>
    <xf numFmtId="0" fontId="16" fillId="0" borderId="0" xfId="8" applyFont="1" applyAlignment="1" applyProtection="1">
      <alignment vertical="distributed" wrapText="1"/>
      <protection locked="0"/>
    </xf>
    <xf numFmtId="0" fontId="16" fillId="0" borderId="0" xfId="8" applyFont="1" applyAlignment="1" applyProtection="1">
      <alignment vertical="distributed"/>
      <protection locked="0"/>
    </xf>
    <xf numFmtId="0" fontId="16" fillId="0" borderId="0" xfId="8" applyFont="1" applyAlignment="1" applyProtection="1">
      <alignment vertical="center"/>
      <protection locked="0"/>
    </xf>
    <xf numFmtId="0" fontId="11" fillId="0" borderId="8" xfId="0" applyFont="1" applyFill="1" applyBorder="1" applyAlignment="1" applyProtection="1">
      <alignment vertical="center"/>
    </xf>
    <xf numFmtId="0" fontId="7" fillId="0" borderId="8" xfId="0" applyFont="1" applyFill="1" applyBorder="1" applyAlignment="1" applyProtection="1">
      <alignment vertical="center"/>
    </xf>
    <xf numFmtId="176" fontId="7" fillId="0" borderId="8" xfId="0" applyNumberFormat="1" applyFont="1" applyFill="1" applyBorder="1" applyAlignment="1" applyProtection="1">
      <alignment vertical="center" shrinkToFit="1"/>
    </xf>
    <xf numFmtId="0" fontId="12" fillId="4" borderId="8"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xf>
    <xf numFmtId="0" fontId="13" fillId="0" borderId="8" xfId="0" applyFont="1" applyFill="1" applyBorder="1" applyAlignment="1" applyProtection="1">
      <alignment vertical="center" textRotation="255"/>
    </xf>
    <xf numFmtId="0" fontId="13" fillId="0" borderId="12" xfId="0" applyFont="1" applyFill="1" applyBorder="1" applyAlignment="1" applyProtection="1">
      <alignment vertical="center" shrinkToFit="1"/>
    </xf>
    <xf numFmtId="0" fontId="13" fillId="0" borderId="11" xfId="0" applyFont="1" applyFill="1" applyBorder="1" applyAlignment="1" applyProtection="1">
      <alignment vertical="center"/>
    </xf>
    <xf numFmtId="0" fontId="13" fillId="0" borderId="8"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56" fillId="0" borderId="0" xfId="0" applyFont="1" applyFill="1" applyBorder="1" applyProtection="1">
      <alignment vertical="center"/>
    </xf>
    <xf numFmtId="0" fontId="62" fillId="0" borderId="36" xfId="0" applyFont="1" applyFill="1" applyBorder="1" applyAlignment="1" applyProtection="1">
      <alignment horizontal="center" vertical="center"/>
      <protection locked="0"/>
    </xf>
    <xf numFmtId="0" fontId="60" fillId="0" borderId="0" xfId="0" applyFont="1" applyFill="1" applyBorder="1" applyProtection="1">
      <alignment vertical="center"/>
    </xf>
    <xf numFmtId="0" fontId="60" fillId="0" borderId="0" xfId="0" applyFont="1" applyFill="1" applyBorder="1" applyAlignment="1" applyProtection="1">
      <alignment horizontal="center" vertical="center"/>
    </xf>
    <xf numFmtId="0" fontId="60" fillId="0" borderId="0" xfId="0" applyFont="1" applyFill="1" applyBorder="1" applyAlignment="1" applyProtection="1">
      <alignment vertical="top" wrapText="1"/>
    </xf>
    <xf numFmtId="0" fontId="57" fillId="0" borderId="0" xfId="0" applyFont="1" applyFill="1" applyBorder="1" applyAlignment="1" applyProtection="1">
      <alignment vertical="center"/>
    </xf>
    <xf numFmtId="0" fontId="59" fillId="0" borderId="0" xfId="0" applyFont="1" applyFill="1" applyBorder="1" applyAlignment="1" applyProtection="1">
      <alignment vertical="center"/>
    </xf>
    <xf numFmtId="0" fontId="63" fillId="0" borderId="0" xfId="0" applyFont="1" applyFill="1" applyBorder="1" applyProtection="1">
      <alignment vertical="center"/>
    </xf>
    <xf numFmtId="0" fontId="16" fillId="0" borderId="0" xfId="8" applyFont="1" applyAlignment="1" applyProtection="1">
      <alignment vertical="center"/>
    </xf>
    <xf numFmtId="0" fontId="16" fillId="0" borderId="0" xfId="8" applyFont="1" applyAlignment="1" applyProtection="1">
      <alignment horizontal="right" vertical="center"/>
    </xf>
    <xf numFmtId="0" fontId="16" fillId="0" borderId="0" xfId="8" applyFont="1" applyAlignment="1" applyProtection="1">
      <alignment horizontal="center" vertical="center"/>
    </xf>
    <xf numFmtId="0" fontId="16" fillId="3" borderId="2" xfId="8" applyFont="1" applyFill="1" applyBorder="1" applyAlignment="1" applyProtection="1">
      <alignment horizontal="left" vertical="center"/>
      <protection locked="0"/>
    </xf>
    <xf numFmtId="0" fontId="67" fillId="0" borderId="4" xfId="0" applyFont="1" applyFill="1" applyBorder="1" applyAlignment="1" applyProtection="1">
      <alignment vertical="center"/>
    </xf>
    <xf numFmtId="0" fontId="16" fillId="3" borderId="1" xfId="8" applyFont="1" applyFill="1" applyBorder="1" applyAlignment="1" applyProtection="1">
      <alignment horizontal="center" vertical="center"/>
      <protection locked="0"/>
    </xf>
    <xf numFmtId="0" fontId="16" fillId="3" borderId="2" xfId="8" applyFont="1" applyFill="1" applyBorder="1" applyAlignment="1" applyProtection="1">
      <alignment horizontal="center" vertical="center"/>
      <protection locked="0"/>
    </xf>
    <xf numFmtId="0" fontId="16" fillId="3" borderId="3" xfId="8" applyFont="1" applyFill="1" applyBorder="1" applyAlignment="1" applyProtection="1">
      <alignment horizontal="center" vertical="center"/>
      <protection locked="0"/>
    </xf>
    <xf numFmtId="0" fontId="16" fillId="0" borderId="0" xfId="8" applyFont="1" applyAlignment="1">
      <alignment horizontal="center" vertical="center" wrapText="1"/>
    </xf>
    <xf numFmtId="0" fontId="16" fillId="0" borderId="0" xfId="8" applyFont="1" applyAlignment="1">
      <alignment horizontal="center" vertical="center"/>
    </xf>
    <xf numFmtId="0" fontId="16" fillId="0" borderId="1" xfId="8" applyFont="1" applyBorder="1" applyAlignment="1">
      <alignment horizontal="center" vertical="center"/>
    </xf>
    <xf numFmtId="0" fontId="16" fillId="0" borderId="2" xfId="8" applyFont="1" applyBorder="1" applyAlignment="1">
      <alignment horizontal="center" vertical="center"/>
    </xf>
    <xf numFmtId="0" fontId="16" fillId="0" borderId="3" xfId="8" applyFont="1" applyBorder="1" applyAlignment="1">
      <alignment horizontal="center" vertical="center"/>
    </xf>
    <xf numFmtId="0" fontId="16" fillId="0" borderId="74" xfId="8" applyFont="1" applyBorder="1" applyAlignment="1" applyProtection="1">
      <alignment horizontal="center" vertical="center"/>
      <protection locked="0"/>
    </xf>
    <xf numFmtId="0" fontId="16" fillId="0" borderId="20" xfId="8" applyFont="1" applyBorder="1" applyAlignment="1" applyProtection="1">
      <alignment horizontal="center" vertical="center"/>
      <protection locked="0"/>
    </xf>
    <xf numFmtId="0" fontId="16" fillId="0" borderId="0" xfId="8" applyFont="1" applyAlignment="1" applyProtection="1">
      <alignment horizontal="center" vertical="center"/>
      <protection locked="0"/>
    </xf>
    <xf numFmtId="0" fontId="16" fillId="0" borderId="0" xfId="8" applyFont="1" applyAlignment="1" applyProtection="1">
      <alignment vertical="center" shrinkToFit="1"/>
      <protection locked="0"/>
    </xf>
    <xf numFmtId="49" fontId="16" fillId="0" borderId="36" xfId="8" applyNumberFormat="1" applyFont="1" applyBorder="1" applyAlignment="1" applyProtection="1">
      <alignment horizontal="center" vertical="center"/>
      <protection locked="0"/>
    </xf>
    <xf numFmtId="0" fontId="16" fillId="3" borderId="2" xfId="8" applyFont="1" applyFill="1" applyBorder="1" applyAlignment="1" applyProtection="1">
      <alignment vertical="center" shrinkToFit="1"/>
      <protection locked="0"/>
    </xf>
    <xf numFmtId="0" fontId="16" fillId="3" borderId="3" xfId="8" applyFont="1" applyFill="1" applyBorder="1" applyAlignment="1" applyProtection="1">
      <alignment vertical="center" shrinkToFit="1"/>
      <protection locked="0"/>
    </xf>
    <xf numFmtId="0" fontId="16" fillId="0" borderId="1" xfId="8" applyFont="1" applyBorder="1" applyAlignment="1" applyProtection="1">
      <alignment horizontal="center" vertical="center"/>
      <protection locked="0"/>
    </xf>
    <xf numFmtId="0" fontId="16" fillId="0" borderId="2" xfId="8" applyFont="1" applyBorder="1" applyAlignment="1" applyProtection="1">
      <alignment horizontal="center" vertical="center"/>
      <protection locked="0"/>
    </xf>
    <xf numFmtId="0" fontId="6" fillId="0" borderId="18" xfId="0" applyFont="1" applyBorder="1" applyAlignment="1" applyProtection="1">
      <alignment horizontal="center" vertical="center" textRotation="255" shrinkToFit="1"/>
    </xf>
    <xf numFmtId="0" fontId="6" fillId="0" borderId="19" xfId="0" applyFont="1" applyBorder="1" applyAlignment="1" applyProtection="1">
      <alignment horizontal="center" vertical="center" textRotation="255" shrinkToFit="1"/>
    </xf>
    <xf numFmtId="0" fontId="6" fillId="0" borderId="18" xfId="0" applyFont="1" applyBorder="1" applyAlignment="1" applyProtection="1">
      <alignment horizontal="center" vertical="center" textRotation="255"/>
    </xf>
    <xf numFmtId="0" fontId="6" fillId="0" borderId="19" xfId="0" applyFont="1" applyBorder="1" applyAlignment="1" applyProtection="1">
      <alignment horizontal="center" vertical="center" textRotation="255"/>
    </xf>
    <xf numFmtId="0" fontId="6" fillId="0" borderId="20" xfId="0" applyFont="1" applyBorder="1" applyAlignment="1" applyProtection="1">
      <alignment horizontal="center" vertical="center" textRotation="255"/>
    </xf>
    <xf numFmtId="0" fontId="6" fillId="0" borderId="15" xfId="0" applyFont="1" applyBorder="1" applyAlignment="1" applyProtection="1">
      <alignment vertical="center"/>
    </xf>
    <xf numFmtId="0" fontId="6" fillId="0" borderId="7" xfId="0" applyFont="1" applyBorder="1" applyAlignment="1" applyProtection="1">
      <alignment vertical="center"/>
    </xf>
    <xf numFmtId="0" fontId="7" fillId="0" borderId="7" xfId="0" applyFont="1" applyBorder="1" applyAlignment="1" applyProtection="1">
      <alignment horizontal="center" vertical="center"/>
    </xf>
    <xf numFmtId="0" fontId="7" fillId="0" borderId="17" xfId="0" applyFont="1" applyBorder="1" applyAlignment="1" applyProtection="1">
      <alignment horizontal="center" vertical="center"/>
    </xf>
    <xf numFmtId="176" fontId="6" fillId="0" borderId="15" xfId="0" applyNumberFormat="1" applyFont="1" applyBorder="1" applyAlignment="1" applyProtection="1">
      <alignment vertical="center"/>
    </xf>
    <xf numFmtId="176" fontId="6" fillId="0" borderId="7" xfId="0" applyNumberFormat="1" applyFont="1" applyBorder="1" applyAlignment="1" applyProtection="1">
      <alignment vertical="center"/>
    </xf>
    <xf numFmtId="0" fontId="6" fillId="0" borderId="24" xfId="0" applyFont="1" applyBorder="1" applyAlignment="1" applyProtection="1">
      <alignment vertical="center"/>
    </xf>
    <xf numFmtId="0" fontId="6" fillId="0" borderId="25" xfId="0" applyFont="1" applyBorder="1" applyAlignment="1" applyProtection="1">
      <alignment vertical="center"/>
    </xf>
    <xf numFmtId="0" fontId="7" fillId="0" borderId="25" xfId="0" applyFont="1" applyBorder="1" applyAlignment="1" applyProtection="1">
      <alignment horizontal="center" vertical="center"/>
    </xf>
    <xf numFmtId="0" fontId="7" fillId="0" borderId="26" xfId="0" applyFont="1" applyBorder="1" applyAlignment="1" applyProtection="1">
      <alignment horizontal="center" vertical="center"/>
    </xf>
    <xf numFmtId="176" fontId="6" fillId="0" borderId="24" xfId="0" applyNumberFormat="1" applyFont="1" applyBorder="1" applyAlignment="1" applyProtection="1">
      <alignment vertical="center"/>
    </xf>
    <xf numFmtId="176" fontId="6" fillId="0" borderId="25" xfId="0" applyNumberFormat="1" applyFont="1" applyBorder="1" applyAlignment="1" applyProtection="1">
      <alignment vertical="center"/>
    </xf>
    <xf numFmtId="0" fontId="6" fillId="0" borderId="9" xfId="0" applyFont="1" applyBorder="1" applyAlignment="1" applyProtection="1">
      <alignment vertical="center"/>
    </xf>
    <xf numFmtId="0" fontId="6" fillId="0" borderId="0" xfId="0" applyFont="1" applyBorder="1" applyAlignment="1" applyProtection="1">
      <alignment vertic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176" fontId="6" fillId="0" borderId="4" xfId="0" applyNumberFormat="1" applyFont="1" applyBorder="1" applyAlignment="1" applyProtection="1">
      <alignment vertical="center"/>
    </xf>
    <xf numFmtId="176" fontId="6" fillId="0" borderId="5" xfId="0" applyNumberFormat="1" applyFont="1" applyBorder="1" applyAlignment="1" applyProtection="1">
      <alignment vertical="center"/>
    </xf>
    <xf numFmtId="176" fontId="6" fillId="0" borderId="21" xfId="0" applyNumberFormat="1" applyFont="1" applyBorder="1" applyAlignment="1" applyProtection="1">
      <alignment vertical="center"/>
    </xf>
    <xf numFmtId="176" fontId="6" fillId="0" borderId="22" xfId="0" applyNumberFormat="1"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176" fontId="6" fillId="0" borderId="27" xfId="0" applyNumberFormat="1" applyFont="1" applyBorder="1" applyAlignment="1" applyProtection="1">
      <alignment vertical="center"/>
    </xf>
    <xf numFmtId="176" fontId="6" fillId="0" borderId="28" xfId="0" applyNumberFormat="1" applyFont="1" applyBorder="1" applyAlignment="1" applyProtection="1">
      <alignment vertical="center"/>
    </xf>
    <xf numFmtId="0" fontId="6" fillId="0" borderId="0" xfId="0" applyFont="1" applyBorder="1" applyAlignment="1" applyProtection="1">
      <alignment horizontal="center" vertical="center"/>
    </xf>
    <xf numFmtId="176" fontId="6" fillId="0" borderId="13" xfId="0" applyNumberFormat="1" applyFont="1" applyBorder="1" applyAlignment="1" applyProtection="1">
      <alignment vertical="center"/>
    </xf>
    <xf numFmtId="176" fontId="6" fillId="0" borderId="14" xfId="0" applyNumberFormat="1" applyFont="1" applyBorder="1" applyAlignment="1" applyProtection="1">
      <alignment vertical="center"/>
    </xf>
    <xf numFmtId="176" fontId="6" fillId="0" borderId="1" xfId="0" applyNumberFormat="1" applyFont="1" applyBorder="1" applyAlignment="1" applyProtection="1">
      <alignment vertical="center"/>
    </xf>
    <xf numFmtId="176" fontId="6" fillId="0" borderId="2" xfId="0" applyNumberFormat="1" applyFont="1" applyBorder="1" applyAlignment="1" applyProtection="1">
      <alignment vertic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7" fillId="0" borderId="14" xfId="0" applyFont="1" applyBorder="1" applyAlignment="1" applyProtection="1">
      <alignment horizontal="center" vertical="center"/>
    </xf>
    <xf numFmtId="0" fontId="7" fillId="0" borderId="16" xfId="0" applyFont="1" applyBorder="1" applyAlignment="1" applyProtection="1">
      <alignment horizontal="center" vertical="center"/>
    </xf>
    <xf numFmtId="0" fontId="6" fillId="0" borderId="27" xfId="0" applyFont="1" applyBorder="1" applyAlignment="1" applyProtection="1">
      <alignment vertical="center"/>
    </xf>
    <xf numFmtId="0" fontId="6" fillId="0" borderId="28" xfId="0" applyFont="1" applyBorder="1" applyAlignment="1" applyProtection="1">
      <alignment vertical="center"/>
    </xf>
    <xf numFmtId="0" fontId="7" fillId="0" borderId="28" xfId="0" applyFont="1" applyBorder="1" applyAlignment="1" applyProtection="1">
      <alignment horizontal="center" vertical="center"/>
    </xf>
    <xf numFmtId="0" fontId="7" fillId="0" borderId="29"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8" fillId="0" borderId="30" xfId="0" applyFont="1" applyBorder="1" applyAlignment="1" applyProtection="1">
      <alignment horizontal="left" vertical="center" wrapText="1"/>
    </xf>
    <xf numFmtId="0" fontId="8" fillId="0" borderId="31" xfId="0" applyFont="1" applyBorder="1" applyAlignment="1" applyProtection="1">
      <alignment horizontal="left" vertical="center"/>
    </xf>
    <xf numFmtId="0" fontId="8" fillId="0" borderId="32" xfId="0" applyFont="1" applyBorder="1" applyAlignment="1" applyProtection="1">
      <alignment horizontal="left" vertical="center"/>
    </xf>
    <xf numFmtId="0" fontId="8" fillId="0" borderId="33" xfId="0" applyFont="1" applyBorder="1" applyAlignment="1" applyProtection="1">
      <alignment horizontal="left" vertical="center"/>
    </xf>
    <xf numFmtId="0" fontId="8" fillId="0" borderId="34" xfId="0" applyFont="1" applyBorder="1" applyAlignment="1" applyProtection="1">
      <alignment horizontal="left" vertical="center"/>
    </xf>
    <xf numFmtId="0" fontId="8" fillId="0" borderId="35" xfId="0" applyFont="1" applyBorder="1" applyAlignment="1" applyProtection="1">
      <alignment horizontal="left" vertical="center"/>
    </xf>
    <xf numFmtId="0" fontId="6" fillId="4" borderId="0" xfId="0" applyFont="1" applyFill="1" applyAlignment="1" applyProtection="1">
      <alignment vertical="center" shrinkToFit="1"/>
    </xf>
    <xf numFmtId="0" fontId="6" fillId="0" borderId="1" xfId="0" applyFont="1" applyBorder="1" applyAlignment="1" applyProtection="1">
      <alignment vertical="center"/>
    </xf>
    <xf numFmtId="0" fontId="6" fillId="0" borderId="2" xfId="0" applyFont="1" applyBorder="1" applyAlignment="1" applyProtection="1">
      <alignment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176" fontId="6" fillId="0" borderId="9" xfId="0" applyNumberFormat="1" applyFont="1" applyBorder="1" applyAlignment="1" applyProtection="1">
      <alignment vertical="center"/>
    </xf>
    <xf numFmtId="176" fontId="6" fillId="0" borderId="0" xfId="0" applyNumberFormat="1" applyFont="1" applyBorder="1" applyAlignment="1" applyProtection="1">
      <alignment vertical="center"/>
    </xf>
    <xf numFmtId="0" fontId="8" fillId="0" borderId="4"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8" fillId="0" borderId="2" xfId="0" applyFont="1" applyBorder="1" applyAlignment="1" applyProtection="1">
      <alignment horizontal="center" vertical="top" wrapText="1"/>
    </xf>
    <xf numFmtId="0" fontId="8" fillId="0" borderId="3" xfId="0" applyFont="1" applyBorder="1" applyAlignment="1" applyProtection="1">
      <alignment horizontal="center" vertical="top" wrapText="1"/>
    </xf>
    <xf numFmtId="0" fontId="8" fillId="0" borderId="1"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0" fontId="8" fillId="0" borderId="3" xfId="0" applyFont="1" applyBorder="1" applyAlignment="1" applyProtection="1">
      <alignment horizontal="center" vertical="center" shrinkToFit="1"/>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49" fontId="6" fillId="4" borderId="1" xfId="0" applyNumberFormat="1" applyFont="1" applyFill="1" applyBorder="1" applyAlignment="1" applyProtection="1">
      <alignment vertical="center" shrinkToFit="1"/>
      <protection locked="0"/>
    </xf>
    <xf numFmtId="49" fontId="6" fillId="4" borderId="2" xfId="0" applyNumberFormat="1" applyFont="1" applyFill="1" applyBorder="1" applyAlignment="1" applyProtection="1">
      <alignment vertical="center" shrinkToFit="1"/>
      <protection locked="0"/>
    </xf>
    <xf numFmtId="49" fontId="6" fillId="4" borderId="3" xfId="0" applyNumberFormat="1" applyFont="1" applyFill="1" applyBorder="1" applyAlignment="1" applyProtection="1">
      <alignment vertical="center" shrinkToFit="1"/>
      <protection locked="0"/>
    </xf>
    <xf numFmtId="0" fontId="6" fillId="0" borderId="0" xfId="0" applyFont="1" applyAlignment="1" applyProtection="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6" xfId="0" applyFont="1" applyBorder="1" applyAlignment="1" applyProtection="1">
      <alignment vertical="center"/>
    </xf>
    <xf numFmtId="0" fontId="6" fillId="0" borderId="10" xfId="0" applyFont="1" applyBorder="1" applyAlignment="1" applyProtection="1">
      <alignment vertical="center"/>
    </xf>
    <xf numFmtId="0" fontId="6" fillId="0" borderId="11" xfId="0" applyFont="1" applyBorder="1" applyAlignment="1" applyProtection="1">
      <alignment vertical="center"/>
    </xf>
    <xf numFmtId="0" fontId="6" fillId="0" borderId="8" xfId="0" applyFont="1" applyBorder="1" applyAlignment="1" applyProtection="1">
      <alignment vertical="center"/>
    </xf>
    <xf numFmtId="0" fontId="6" fillId="0" borderId="12" xfId="0" applyFont="1" applyBorder="1" applyAlignment="1" applyProtection="1">
      <alignment vertical="center"/>
    </xf>
    <xf numFmtId="0" fontId="6" fillId="4" borderId="0" xfId="0" applyFont="1" applyFill="1" applyAlignment="1" applyProtection="1">
      <alignment horizontal="center" vertical="center"/>
      <protection locked="0"/>
    </xf>
    <xf numFmtId="176" fontId="7" fillId="0" borderId="1" xfId="0" applyNumberFormat="1" applyFont="1" applyBorder="1" applyAlignment="1" applyProtection="1">
      <alignment vertical="center"/>
    </xf>
    <xf numFmtId="176" fontId="7" fillId="0" borderId="2" xfId="0" applyNumberFormat="1" applyFont="1" applyBorder="1" applyAlignment="1" applyProtection="1">
      <alignment vertical="center"/>
    </xf>
    <xf numFmtId="178" fontId="10" fillId="0" borderId="11" xfId="0" applyNumberFormat="1" applyFont="1" applyBorder="1" applyAlignment="1" applyProtection="1">
      <alignment horizontal="center" vertical="center" shrinkToFit="1"/>
    </xf>
    <xf numFmtId="178" fontId="10" fillId="0" borderId="8" xfId="0" applyNumberFormat="1" applyFont="1" applyBorder="1" applyAlignment="1" applyProtection="1">
      <alignment horizontal="center" vertical="center" shrinkToFit="1"/>
    </xf>
    <xf numFmtId="0" fontId="11" fillId="3" borderId="64" xfId="0" applyFont="1" applyFill="1" applyBorder="1" applyAlignment="1" applyProtection="1">
      <alignment horizontal="center" vertical="center"/>
    </xf>
    <xf numFmtId="0" fontId="11" fillId="3" borderId="63" xfId="0" applyFont="1" applyFill="1" applyBorder="1" applyAlignment="1" applyProtection="1">
      <alignment horizontal="center" vertical="center"/>
    </xf>
    <xf numFmtId="0" fontId="11" fillId="3" borderId="38" xfId="0" applyFont="1" applyFill="1" applyBorder="1" applyAlignment="1" applyProtection="1">
      <alignment horizontal="center" vertical="center"/>
    </xf>
    <xf numFmtId="0" fontId="10" fillId="3" borderId="36" xfId="0" applyFont="1" applyFill="1" applyBorder="1" applyAlignment="1" applyProtection="1">
      <alignment horizontal="center" vertical="center" shrinkToFit="1"/>
    </xf>
    <xf numFmtId="0" fontId="11" fillId="3" borderId="36"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xf>
    <xf numFmtId="0" fontId="11" fillId="3" borderId="36" xfId="0" applyFont="1" applyFill="1" applyBorder="1" applyAlignment="1" applyProtection="1">
      <alignment horizontal="center" vertical="center"/>
    </xf>
    <xf numFmtId="0" fontId="11" fillId="3" borderId="36" xfId="0" applyFont="1" applyFill="1" applyBorder="1" applyAlignment="1" applyProtection="1">
      <alignment horizontal="center" vertical="center" shrinkToFit="1"/>
    </xf>
    <xf numFmtId="0" fontId="11" fillId="3" borderId="18" xfId="0" applyFont="1" applyFill="1" applyBorder="1" applyAlignment="1" applyProtection="1">
      <alignment horizontal="center" vertical="center" shrinkToFit="1"/>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1" xfId="0" applyFont="1" applyFill="1" applyBorder="1" applyAlignment="1" applyProtection="1">
      <alignment horizontal="left" vertical="top" wrapText="1"/>
      <protection locked="0"/>
    </xf>
    <xf numFmtId="0" fontId="11" fillId="4" borderId="2" xfId="0" applyFont="1" applyFill="1" applyBorder="1" applyAlignment="1" applyProtection="1">
      <alignment horizontal="left" vertical="top" wrapText="1"/>
      <protection locked="0"/>
    </xf>
    <xf numFmtId="0" fontId="11" fillId="4" borderId="3" xfId="0" applyFont="1" applyFill="1" applyBorder="1" applyAlignment="1" applyProtection="1">
      <alignment horizontal="left" vertical="top" wrapText="1"/>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9" fillId="0" borderId="4"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7" fillId="0" borderId="1"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178" fontId="7" fillId="4" borderId="2" xfId="0" applyNumberFormat="1" applyFont="1" applyFill="1" applyBorder="1" applyAlignment="1" applyProtection="1">
      <alignment horizontal="center" vertical="center" shrinkToFit="1"/>
      <protection locked="0"/>
    </xf>
    <xf numFmtId="178" fontId="7" fillId="0" borderId="2" xfId="0" applyNumberFormat="1"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176" fontId="7" fillId="0" borderId="6" xfId="0" applyNumberFormat="1" applyFont="1" applyFill="1" applyBorder="1" applyAlignment="1" applyProtection="1">
      <alignment horizontal="center" vertical="center" shrinkToFit="1"/>
    </xf>
    <xf numFmtId="176" fontId="7" fillId="0" borderId="11" xfId="0" applyNumberFormat="1" applyFont="1" applyFill="1" applyBorder="1" applyAlignment="1" applyProtection="1">
      <alignment horizontal="center" vertical="center" shrinkToFit="1"/>
    </xf>
    <xf numFmtId="176" fontId="7" fillId="0" borderId="8" xfId="0" applyNumberFormat="1" applyFont="1" applyFill="1" applyBorder="1" applyAlignment="1" applyProtection="1">
      <alignment horizontal="center" vertical="center" shrinkToFit="1"/>
    </xf>
    <xf numFmtId="176" fontId="7" fillId="0" borderId="12" xfId="0" applyNumberFormat="1" applyFont="1" applyFill="1" applyBorder="1" applyAlignment="1" applyProtection="1">
      <alignment horizontal="center" vertical="center" shrinkToFit="1"/>
    </xf>
    <xf numFmtId="0" fontId="11" fillId="4" borderId="8"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textRotation="255"/>
    </xf>
    <xf numFmtId="0" fontId="6" fillId="0" borderId="19" xfId="0" applyFont="1" applyFill="1" applyBorder="1" applyAlignment="1" applyProtection="1">
      <alignment horizontal="center" vertical="center" textRotation="255"/>
    </xf>
    <xf numFmtId="0" fontId="6" fillId="0" borderId="20" xfId="0" applyFont="1" applyFill="1" applyBorder="1" applyAlignment="1" applyProtection="1">
      <alignment horizontal="center" vertical="center" textRotation="255"/>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xf numFmtId="49" fontId="13" fillId="0" borderId="4" xfId="0" applyNumberFormat="1" applyFont="1" applyFill="1" applyBorder="1" applyAlignment="1" applyProtection="1">
      <alignment horizontal="center" vertical="center" wrapText="1"/>
      <protection locked="0"/>
    </xf>
    <xf numFmtId="49" fontId="13" fillId="0" borderId="5" xfId="0" applyNumberFormat="1" applyFont="1" applyFill="1" applyBorder="1" applyAlignment="1" applyProtection="1">
      <alignment horizontal="center" vertical="center" wrapText="1"/>
      <protection locked="0"/>
    </xf>
    <xf numFmtId="49" fontId="13" fillId="0" borderId="6" xfId="0" applyNumberFormat="1" applyFont="1" applyFill="1" applyBorder="1" applyAlignment="1" applyProtection="1">
      <alignment horizontal="center" vertical="center" wrapText="1"/>
      <protection locked="0"/>
    </xf>
    <xf numFmtId="49" fontId="13" fillId="0" borderId="9" xfId="0" applyNumberFormat="1" applyFont="1" applyFill="1" applyBorder="1" applyAlignment="1" applyProtection="1">
      <alignment horizontal="center" vertical="center" wrapText="1"/>
      <protection locked="0"/>
    </xf>
    <xf numFmtId="49" fontId="13" fillId="0" borderId="0" xfId="0" applyNumberFormat="1" applyFont="1" applyFill="1" applyBorder="1" applyAlignment="1" applyProtection="1">
      <alignment horizontal="center" vertical="center" wrapText="1"/>
      <protection locked="0"/>
    </xf>
    <xf numFmtId="49" fontId="13" fillId="0" borderId="10" xfId="0" applyNumberFormat="1" applyFont="1" applyFill="1" applyBorder="1" applyAlignment="1" applyProtection="1">
      <alignment horizontal="center" vertical="center" wrapText="1"/>
      <protection locked="0"/>
    </xf>
    <xf numFmtId="49" fontId="13" fillId="0" borderId="11" xfId="0" applyNumberFormat="1" applyFont="1" applyFill="1" applyBorder="1" applyAlignment="1" applyProtection="1">
      <alignment horizontal="center" vertical="center" wrapText="1"/>
      <protection locked="0"/>
    </xf>
    <xf numFmtId="49" fontId="13" fillId="0" borderId="8" xfId="0" applyNumberFormat="1" applyFont="1" applyFill="1" applyBorder="1" applyAlignment="1" applyProtection="1">
      <alignment horizontal="center" vertical="center" wrapText="1"/>
      <protection locked="0"/>
    </xf>
    <xf numFmtId="49" fontId="13" fillId="0" borderId="12" xfId="0" applyNumberFormat="1" applyFont="1" applyFill="1" applyBorder="1" applyAlignment="1" applyProtection="1">
      <alignment horizontal="center" vertical="center" wrapText="1"/>
      <protection locked="0"/>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177" fontId="12" fillId="4" borderId="49" xfId="4" applyNumberFormat="1" applyFont="1" applyFill="1" applyBorder="1" applyAlignment="1" applyProtection="1">
      <alignment vertical="center" shrinkToFit="1"/>
      <protection locked="0"/>
    </xf>
    <xf numFmtId="0" fontId="12" fillId="4" borderId="50" xfId="0" applyFont="1" applyFill="1" applyBorder="1" applyAlignment="1" applyProtection="1">
      <alignment vertical="center" shrinkToFit="1"/>
      <protection locked="0"/>
    </xf>
    <xf numFmtId="0" fontId="12" fillId="4" borderId="55" xfId="0" applyFont="1" applyFill="1" applyBorder="1" applyAlignment="1" applyProtection="1">
      <alignment vertical="center" shrinkToFit="1"/>
      <protection locked="0"/>
    </xf>
    <xf numFmtId="0" fontId="12" fillId="4" borderId="56" xfId="0" applyFont="1" applyFill="1" applyBorder="1" applyAlignment="1" applyProtection="1">
      <alignment vertical="center" shrinkToFit="1"/>
      <protection locked="0"/>
    </xf>
    <xf numFmtId="0" fontId="12" fillId="4" borderId="57" xfId="0" applyFont="1" applyFill="1" applyBorder="1" applyAlignment="1" applyProtection="1">
      <alignment vertical="center" shrinkToFit="1"/>
      <protection locked="0"/>
    </xf>
    <xf numFmtId="0" fontId="12" fillId="0" borderId="0"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11" fillId="0" borderId="4" xfId="0" applyFont="1" applyFill="1" applyBorder="1" applyAlignment="1" applyProtection="1">
      <alignment vertical="center"/>
    </xf>
    <xf numFmtId="0" fontId="11" fillId="0" borderId="5"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11"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12" xfId="0" applyFont="1" applyFill="1" applyBorder="1" applyAlignment="1" applyProtection="1">
      <alignment vertical="center"/>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5" xfId="4" applyNumberFormat="1" applyFont="1" applyFill="1" applyBorder="1" applyAlignment="1" applyProtection="1">
      <alignment vertical="center" shrinkToFit="1"/>
      <protection locked="0"/>
    </xf>
    <xf numFmtId="177" fontId="12" fillId="4" borderId="56" xfId="4" applyNumberFormat="1" applyFont="1" applyFill="1" applyBorder="1" applyAlignment="1" applyProtection="1">
      <alignment vertical="center" shrinkToFit="1"/>
      <protection locked="0"/>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178" fontId="7" fillId="0" borderId="36" xfId="0" applyNumberFormat="1" applyFont="1" applyFill="1" applyBorder="1" applyAlignment="1" applyProtection="1">
      <alignment horizontal="center" vertical="center" shrinkToFit="1"/>
    </xf>
    <xf numFmtId="0" fontId="15" fillId="0" borderId="1"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7" fillId="0" borderId="4"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10" fillId="0" borderId="62" xfId="0" applyFont="1" applyFill="1" applyBorder="1" applyAlignment="1" applyProtection="1">
      <alignment vertical="center"/>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49" fontId="13" fillId="0" borderId="11" xfId="0" applyNumberFormat="1" applyFont="1" applyFill="1" applyBorder="1" applyAlignment="1" applyProtection="1">
      <alignment horizontal="center" vertical="center" wrapText="1"/>
    </xf>
    <xf numFmtId="49" fontId="13" fillId="0" borderId="8" xfId="0" applyNumberFormat="1" applyFont="1" applyFill="1" applyBorder="1" applyAlignment="1" applyProtection="1">
      <alignment horizontal="center" vertical="center" wrapText="1"/>
    </xf>
    <xf numFmtId="49" fontId="13" fillId="0" borderId="12" xfId="0" applyNumberFormat="1" applyFont="1" applyFill="1" applyBorder="1" applyAlignment="1" applyProtection="1">
      <alignment horizontal="center" vertical="center" wrapText="1"/>
    </xf>
    <xf numFmtId="49" fontId="13" fillId="0" borderId="59" xfId="0" applyNumberFormat="1" applyFont="1" applyFill="1" applyBorder="1" applyAlignment="1" applyProtection="1">
      <alignment vertical="center" wrapText="1"/>
    </xf>
    <xf numFmtId="49" fontId="13" fillId="0" borderId="60" xfId="0" applyNumberFormat="1" applyFont="1" applyFill="1" applyBorder="1" applyAlignment="1" applyProtection="1">
      <alignment vertical="center" wrapText="1"/>
    </xf>
    <xf numFmtId="49" fontId="13" fillId="0" borderId="61" xfId="0" applyNumberFormat="1" applyFont="1" applyFill="1" applyBorder="1" applyAlignment="1" applyProtection="1">
      <alignment vertical="center" wrapText="1"/>
    </xf>
    <xf numFmtId="38" fontId="10" fillId="0" borderId="11" xfId="4" applyFont="1" applyFill="1" applyBorder="1" applyAlignment="1" applyProtection="1">
      <alignment vertical="center" shrinkToFit="1"/>
    </xf>
    <xf numFmtId="38" fontId="10" fillId="0" borderId="8" xfId="4" applyFont="1" applyFill="1" applyBorder="1" applyAlignment="1" applyProtection="1">
      <alignment vertical="center" shrinkToFit="1"/>
    </xf>
    <xf numFmtId="0" fontId="10" fillId="0" borderId="36"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2" fillId="4" borderId="58" xfId="0" applyFont="1" applyFill="1" applyBorder="1" applyAlignment="1" applyProtection="1">
      <alignment vertical="center" shrinkToFit="1"/>
      <protection locked="0"/>
    </xf>
    <xf numFmtId="0" fontId="13" fillId="0" borderId="1" xfId="0" applyFont="1" applyFill="1" applyBorder="1" applyAlignment="1" applyProtection="1">
      <alignment vertical="center" shrinkToFit="1"/>
    </xf>
    <xf numFmtId="0" fontId="13" fillId="0" borderId="2" xfId="0" applyFont="1" applyFill="1" applyBorder="1" applyAlignment="1" applyProtection="1">
      <alignment vertical="center" shrinkToFit="1"/>
    </xf>
    <xf numFmtId="0" fontId="13" fillId="0" borderId="3" xfId="0" applyFont="1" applyFill="1" applyBorder="1" applyAlignment="1" applyProtection="1">
      <alignment vertical="center" shrinkToFit="1"/>
    </xf>
    <xf numFmtId="0" fontId="13" fillId="0" borderId="2" xfId="0" applyFont="1" applyFill="1" applyBorder="1" applyAlignment="1" applyProtection="1">
      <alignment horizontal="center" vertical="center" shrinkToFit="1"/>
    </xf>
    <xf numFmtId="0" fontId="13" fillId="0" borderId="3" xfId="0" applyFont="1" applyFill="1" applyBorder="1" applyAlignment="1" applyProtection="1">
      <alignment horizontal="center" vertical="center" shrinkToFit="1"/>
    </xf>
    <xf numFmtId="177" fontId="10" fillId="0" borderId="11" xfId="4" applyNumberFormat="1" applyFont="1" applyFill="1" applyBorder="1" applyAlignment="1" applyProtection="1">
      <alignment vertical="center" shrinkToFit="1"/>
    </xf>
    <xf numFmtId="177" fontId="10" fillId="0" borderId="8" xfId="4" applyNumberFormat="1" applyFont="1" applyFill="1" applyBorder="1" applyAlignment="1" applyProtection="1">
      <alignment vertical="center" shrinkToFit="1"/>
    </xf>
    <xf numFmtId="0" fontId="13" fillId="0" borderId="13" xfId="0" applyFont="1" applyFill="1" applyBorder="1" applyAlignment="1" applyProtection="1">
      <alignment vertical="center" wrapText="1" shrinkToFit="1"/>
    </xf>
    <xf numFmtId="0" fontId="13" fillId="0" borderId="14" xfId="0" applyFont="1" applyFill="1" applyBorder="1" applyAlignment="1" applyProtection="1">
      <alignment vertical="center" wrapText="1" shrinkToFit="1"/>
    </xf>
    <xf numFmtId="0" fontId="13" fillId="0" borderId="16" xfId="0" applyFont="1" applyFill="1" applyBorder="1" applyAlignment="1" applyProtection="1">
      <alignment vertical="center" wrapText="1" shrinkToFit="1"/>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2" fillId="0" borderId="15" xfId="0" applyFont="1" applyFill="1" applyBorder="1" applyAlignment="1" applyProtection="1">
      <alignment horizontal="left" vertical="center" wrapText="1" shrinkToFit="1"/>
    </xf>
    <xf numFmtId="0" fontId="12" fillId="0" borderId="7" xfId="0" applyFont="1" applyFill="1" applyBorder="1" applyAlignment="1" applyProtection="1">
      <alignment horizontal="left" vertical="center" wrapText="1" shrinkToFit="1"/>
    </xf>
    <xf numFmtId="0" fontId="12" fillId="0" borderId="17" xfId="0" applyFont="1" applyFill="1" applyBorder="1" applyAlignment="1" applyProtection="1">
      <alignment horizontal="left" vertical="center" wrapText="1" shrinkToFit="1"/>
    </xf>
    <xf numFmtId="0" fontId="67" fillId="0" borderId="4" xfId="0" applyFont="1" applyFill="1" applyBorder="1" applyAlignment="1" applyProtection="1">
      <alignment horizontal="left" vertical="center" shrinkToFit="1"/>
    </xf>
    <xf numFmtId="0" fontId="13" fillId="0" borderId="5" xfId="0" applyFont="1" applyFill="1" applyBorder="1" applyAlignment="1" applyProtection="1">
      <alignment horizontal="left" vertical="center" shrinkToFit="1"/>
    </xf>
    <xf numFmtId="0" fontId="12" fillId="0" borderId="13"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13" fillId="0" borderId="21"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shrinkToFit="1"/>
    </xf>
    <xf numFmtId="0" fontId="12" fillId="0" borderId="13" xfId="0" applyFont="1" applyFill="1" applyBorder="1" applyAlignment="1" applyProtection="1">
      <alignment horizontal="left" vertical="center" wrapText="1" shrinkToFit="1"/>
    </xf>
    <xf numFmtId="0" fontId="12" fillId="0" borderId="14" xfId="0" applyFont="1" applyFill="1" applyBorder="1" applyAlignment="1" applyProtection="1">
      <alignment horizontal="left" vertical="center" wrapText="1" shrinkToFit="1"/>
    </xf>
    <xf numFmtId="0" fontId="12" fillId="0" borderId="16" xfId="0" applyFont="1" applyFill="1" applyBorder="1" applyAlignment="1" applyProtection="1">
      <alignment horizontal="left" vertical="center" wrapText="1" shrinkToFit="1"/>
    </xf>
    <xf numFmtId="0" fontId="13" fillId="0" borderId="21" xfId="0" applyFont="1" applyFill="1" applyBorder="1" applyAlignment="1" applyProtection="1">
      <alignment vertical="center" shrinkToFit="1"/>
    </xf>
    <xf numFmtId="0" fontId="13" fillId="0" borderId="22" xfId="0" applyFont="1" applyFill="1" applyBorder="1" applyAlignment="1" applyProtection="1">
      <alignment vertical="center" shrinkToFit="1"/>
    </xf>
    <xf numFmtId="0" fontId="13" fillId="0" borderId="23" xfId="0" applyFont="1" applyFill="1" applyBorder="1" applyAlignment="1" applyProtection="1">
      <alignment vertical="center" shrinkToFit="1"/>
    </xf>
    <xf numFmtId="0" fontId="7" fillId="0" borderId="1"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66" fillId="0" borderId="5" xfId="0" applyFont="1" applyFill="1" applyBorder="1" applyAlignment="1" applyProtection="1">
      <alignment horizontal="left" vertical="center" wrapText="1"/>
    </xf>
    <xf numFmtId="0" fontId="12" fillId="0" borderId="5"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6"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6"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12" xfId="0" applyFont="1" applyFill="1" applyBorder="1" applyAlignment="1" applyProtection="1">
      <alignment vertical="center"/>
    </xf>
    <xf numFmtId="49" fontId="6" fillId="4" borderId="5" xfId="0" applyNumberFormat="1" applyFont="1" applyFill="1" applyBorder="1" applyAlignment="1" applyProtection="1">
      <alignment horizontal="center" vertical="center" shrinkToFit="1"/>
      <protection locked="0"/>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7" fillId="0" borderId="5"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178" fontId="7" fillId="4" borderId="36" xfId="0" applyNumberFormat="1" applyFont="1" applyFill="1" applyBorder="1" applyAlignment="1" applyProtection="1">
      <alignment horizontal="center" vertical="center" shrinkToFit="1"/>
      <protection locked="0"/>
    </xf>
    <xf numFmtId="0" fontId="13" fillId="2" borderId="21" xfId="0" applyFont="1" applyFill="1" applyBorder="1" applyAlignment="1" applyProtection="1">
      <alignment horizontal="left" vertical="center" shrinkToFit="1"/>
    </xf>
    <xf numFmtId="0" fontId="13" fillId="2" borderId="22" xfId="0" applyFont="1" applyFill="1" applyBorder="1" applyAlignment="1" applyProtection="1">
      <alignment horizontal="left" vertical="center" shrinkToFit="1"/>
    </xf>
    <xf numFmtId="0" fontId="13" fillId="2" borderId="23" xfId="0" applyFont="1" applyFill="1" applyBorder="1" applyAlignment="1" applyProtection="1">
      <alignment horizontal="left" vertical="center" shrinkToFit="1"/>
    </xf>
    <xf numFmtId="0" fontId="12" fillId="0" borderId="21" xfId="0" applyFont="1" applyFill="1" applyBorder="1" applyAlignment="1" applyProtection="1">
      <alignment horizontal="left" vertical="center" wrapText="1" shrinkToFit="1"/>
    </xf>
    <xf numFmtId="0" fontId="12" fillId="0" borderId="22" xfId="0" applyFont="1" applyFill="1" applyBorder="1" applyAlignment="1" applyProtection="1">
      <alignment horizontal="left" vertical="center" wrapText="1" shrinkToFit="1"/>
    </xf>
    <xf numFmtId="0" fontId="12" fillId="0" borderId="23" xfId="0" applyFont="1" applyFill="1" applyBorder="1" applyAlignment="1" applyProtection="1">
      <alignment horizontal="left" vertical="center" wrapText="1" shrinkToFit="1"/>
    </xf>
    <xf numFmtId="0" fontId="13" fillId="0" borderId="21" xfId="0" applyFont="1" applyFill="1" applyBorder="1" applyAlignment="1" applyProtection="1">
      <alignment horizontal="left" vertical="center" shrinkToFit="1"/>
    </xf>
    <xf numFmtId="0" fontId="13" fillId="0" borderId="22" xfId="0" applyFont="1" applyFill="1" applyBorder="1" applyAlignment="1" applyProtection="1">
      <alignment horizontal="left" vertical="center" shrinkToFit="1"/>
    </xf>
    <xf numFmtId="0" fontId="13" fillId="0" borderId="23" xfId="0" applyFont="1" applyFill="1" applyBorder="1" applyAlignment="1" applyProtection="1">
      <alignment horizontal="left" vertical="center" shrinkToFit="1"/>
    </xf>
    <xf numFmtId="0" fontId="13" fillId="2" borderId="21" xfId="0" applyFont="1" applyFill="1" applyBorder="1" applyAlignment="1" applyProtection="1">
      <alignment vertical="center" wrapText="1"/>
    </xf>
    <xf numFmtId="0" fontId="13" fillId="2" borderId="22" xfId="0" applyFont="1" applyFill="1" applyBorder="1" applyAlignment="1" applyProtection="1">
      <alignment vertical="center" wrapText="1"/>
    </xf>
    <xf numFmtId="0" fontId="13" fillId="2" borderId="23" xfId="0" applyFont="1" applyFill="1" applyBorder="1" applyAlignment="1" applyProtection="1">
      <alignment vertical="center" wrapText="1"/>
    </xf>
    <xf numFmtId="0" fontId="13" fillId="0" borderId="13" xfId="0" applyFont="1" applyFill="1" applyBorder="1" applyAlignment="1" applyProtection="1">
      <alignment vertical="center" shrinkToFit="1"/>
    </xf>
    <xf numFmtId="0" fontId="13" fillId="0" borderId="14" xfId="0" applyFont="1" applyFill="1" applyBorder="1" applyAlignment="1" applyProtection="1">
      <alignment vertical="center" shrinkToFit="1"/>
    </xf>
    <xf numFmtId="0" fontId="13" fillId="0" borderId="16" xfId="0" applyFont="1" applyFill="1" applyBorder="1" applyAlignment="1" applyProtection="1">
      <alignment vertical="center" shrinkToFit="1"/>
    </xf>
    <xf numFmtId="0" fontId="13" fillId="0" borderId="15" xfId="0" applyFont="1" applyFill="1" applyBorder="1" applyAlignment="1" applyProtection="1">
      <alignment vertical="center" shrinkToFit="1"/>
    </xf>
    <xf numFmtId="0" fontId="13" fillId="0" borderId="7" xfId="0" applyFont="1" applyFill="1" applyBorder="1" applyAlignment="1" applyProtection="1">
      <alignment vertical="center" shrinkToFit="1"/>
    </xf>
    <xf numFmtId="0" fontId="13" fillId="0" borderId="17" xfId="0" applyFont="1" applyFill="1" applyBorder="1" applyAlignment="1" applyProtection="1">
      <alignment vertical="center" shrinkToFit="1"/>
    </xf>
    <xf numFmtId="0" fontId="13" fillId="0" borderId="11"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0" fillId="9" borderId="4" xfId="0" applyFont="1" applyFill="1" applyBorder="1" applyAlignment="1" applyProtection="1">
      <alignment horizontal="left" vertical="top" wrapText="1"/>
      <protection locked="0"/>
    </xf>
    <xf numFmtId="0" fontId="0" fillId="9" borderId="5" xfId="0" applyFont="1" applyFill="1" applyBorder="1" applyAlignment="1" applyProtection="1">
      <alignment horizontal="left" vertical="top" wrapText="1"/>
      <protection locked="0"/>
    </xf>
    <xf numFmtId="0" fontId="0" fillId="9" borderId="6" xfId="0" applyFont="1" applyFill="1" applyBorder="1" applyAlignment="1" applyProtection="1">
      <alignment horizontal="left" vertical="top" wrapText="1"/>
      <protection locked="0"/>
    </xf>
    <xf numFmtId="0" fontId="0" fillId="9" borderId="9" xfId="0" applyFont="1" applyFill="1" applyBorder="1" applyAlignment="1" applyProtection="1">
      <alignment horizontal="left" vertical="top" wrapText="1"/>
      <protection locked="0"/>
    </xf>
    <xf numFmtId="0" fontId="0" fillId="9" borderId="0" xfId="0" applyFont="1" applyFill="1" applyBorder="1" applyAlignment="1" applyProtection="1">
      <alignment horizontal="left" vertical="top" wrapText="1"/>
      <protection locked="0"/>
    </xf>
    <xf numFmtId="0" fontId="0" fillId="9" borderId="10" xfId="0" applyFont="1" applyFill="1" applyBorder="1" applyAlignment="1" applyProtection="1">
      <alignment horizontal="left" vertical="top" wrapText="1"/>
      <protection locked="0"/>
    </xf>
    <xf numFmtId="0" fontId="0" fillId="9" borderId="11"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0" fillId="9" borderId="12" xfId="0" applyFont="1" applyFill="1" applyBorder="1" applyAlignment="1" applyProtection="1">
      <alignment horizontal="left" vertical="top" wrapText="1"/>
      <protection locked="0"/>
    </xf>
    <xf numFmtId="0" fontId="65" fillId="0" borderId="0" xfId="0" applyFont="1" applyFill="1" applyBorder="1" applyAlignment="1" applyProtection="1">
      <alignment horizontal="left" vertical="center"/>
    </xf>
    <xf numFmtId="0" fontId="0" fillId="0" borderId="0" xfId="0" applyFont="1" applyAlignment="1" applyProtection="1">
      <alignment horizontal="left" vertical="center" wrapText="1"/>
    </xf>
    <xf numFmtId="0" fontId="35" fillId="0" borderId="0" xfId="0" applyFont="1" applyBorder="1" applyAlignment="1" applyProtection="1">
      <alignment horizontal="left" vertical="center" wrapText="1"/>
    </xf>
    <xf numFmtId="0" fontId="35" fillId="0" borderId="0" xfId="0" applyFont="1" applyBorder="1" applyAlignment="1" applyProtection="1">
      <alignment horizontal="left" vertical="center"/>
    </xf>
    <xf numFmtId="0" fontId="35" fillId="0" borderId="10" xfId="0" applyFont="1" applyBorder="1" applyAlignment="1" applyProtection="1">
      <alignment horizontal="left" vertical="center"/>
    </xf>
    <xf numFmtId="58" fontId="0" fillId="7" borderId="1" xfId="0" applyNumberFormat="1" applyFill="1" applyBorder="1" applyAlignment="1" applyProtection="1">
      <alignment horizontal="center" vertical="center"/>
      <protection locked="0"/>
    </xf>
    <xf numFmtId="0" fontId="0" fillId="7" borderId="2" xfId="0"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36" fillId="0" borderId="0" xfId="0" applyFont="1" applyBorder="1" applyAlignment="1" applyProtection="1">
      <alignment horizontal="left" vertical="center" wrapText="1"/>
    </xf>
    <xf numFmtId="0" fontId="36" fillId="0" borderId="0" xfId="0" applyFont="1" applyBorder="1" applyAlignment="1" applyProtection="1">
      <alignment horizontal="left" vertical="center"/>
    </xf>
    <xf numFmtId="0" fontId="36" fillId="0" borderId="10" xfId="0" applyFont="1" applyBorder="1" applyAlignment="1" applyProtection="1">
      <alignment horizontal="left" vertical="center"/>
    </xf>
    <xf numFmtId="0" fontId="0" fillId="7" borderId="1" xfId="0" applyFill="1" applyBorder="1" applyAlignment="1" applyProtection="1">
      <alignment horizontal="center" vertical="center"/>
      <protection locked="0"/>
    </xf>
    <xf numFmtId="0" fontId="34" fillId="0" borderId="4" xfId="0" applyFont="1" applyBorder="1" applyAlignment="1" applyProtection="1">
      <alignment horizontal="left" vertical="center" wrapText="1"/>
    </xf>
    <xf numFmtId="0" fontId="34" fillId="0" borderId="5" xfId="0" applyFont="1" applyBorder="1" applyAlignment="1" applyProtection="1">
      <alignment horizontal="left" vertical="center"/>
    </xf>
    <xf numFmtId="0" fontId="34" fillId="0" borderId="6" xfId="0" applyFont="1" applyBorder="1" applyAlignment="1" applyProtection="1">
      <alignment horizontal="left" vertical="center"/>
    </xf>
    <xf numFmtId="0" fontId="29" fillId="0" borderId="0" xfId="0" applyFont="1" applyBorder="1" applyAlignment="1" applyProtection="1">
      <alignment horizontal="left" vertical="center" wrapText="1"/>
    </xf>
    <xf numFmtId="0" fontId="29" fillId="0" borderId="10" xfId="0" applyFont="1" applyBorder="1" applyAlignment="1" applyProtection="1">
      <alignment horizontal="left" vertical="center" wrapText="1"/>
    </xf>
    <xf numFmtId="0" fontId="29" fillId="0" borderId="0" xfId="0" applyFont="1" applyBorder="1" applyAlignment="1" applyProtection="1">
      <alignment horizontal="left" vertical="center"/>
    </xf>
    <xf numFmtId="0" fontId="26" fillId="0" borderId="67" xfId="0" applyFont="1" applyBorder="1" applyAlignment="1" applyProtection="1">
      <alignment horizontal="center" vertical="center"/>
    </xf>
    <xf numFmtId="0" fontId="26" fillId="0" borderId="68" xfId="0" applyFont="1" applyBorder="1" applyAlignment="1" applyProtection="1">
      <alignment horizontal="center" vertical="center"/>
    </xf>
    <xf numFmtId="0" fontId="26" fillId="0" borderId="69" xfId="0" applyFont="1" applyBorder="1" applyAlignment="1" applyProtection="1">
      <alignment horizontal="center" vertical="center"/>
    </xf>
    <xf numFmtId="0" fontId="26" fillId="0" borderId="7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71" xfId="0" applyFont="1" applyBorder="1" applyAlignment="1" applyProtection="1">
      <alignment horizontal="center" vertical="center"/>
    </xf>
    <xf numFmtId="0" fontId="26" fillId="0" borderId="66" xfId="0" applyFont="1" applyBorder="1" applyAlignment="1" applyProtection="1">
      <alignment horizontal="center" vertical="center"/>
    </xf>
    <xf numFmtId="0" fontId="26" fillId="0" borderId="72" xfId="0" applyFont="1" applyBorder="1" applyAlignment="1" applyProtection="1">
      <alignment horizontal="center" vertical="center"/>
    </xf>
    <xf numFmtId="0" fontId="26" fillId="0" borderId="73" xfId="0" applyFont="1" applyBorder="1" applyAlignment="1" applyProtection="1">
      <alignment horizontal="center" vertical="center"/>
    </xf>
    <xf numFmtId="0" fontId="0" fillId="6" borderId="0" xfId="0" applyFill="1" applyAlignment="1" applyProtection="1">
      <alignment horizontal="left" vertical="center" wrapText="1"/>
    </xf>
    <xf numFmtId="0" fontId="31" fillId="0" borderId="0" xfId="0" applyFont="1" applyBorder="1" applyAlignment="1" applyProtection="1">
      <alignment horizontal="right"/>
    </xf>
    <xf numFmtId="0" fontId="33" fillId="9" borderId="0" xfId="0" applyFont="1" applyFill="1" applyBorder="1" applyAlignment="1" applyProtection="1">
      <alignment horizontal="left"/>
      <protection locked="0"/>
    </xf>
    <xf numFmtId="0" fontId="34" fillId="0" borderId="4" xfId="0" applyFont="1" applyBorder="1" applyAlignment="1" applyProtection="1">
      <alignment vertical="center" wrapText="1"/>
    </xf>
    <xf numFmtId="0" fontId="34" fillId="0" borderId="5" xfId="0" applyFont="1" applyBorder="1" applyAlignment="1" applyProtection="1">
      <alignment vertical="center" wrapText="1"/>
    </xf>
    <xf numFmtId="0" fontId="34" fillId="0" borderId="6" xfId="0" applyFont="1" applyBorder="1" applyAlignment="1" applyProtection="1">
      <alignment vertical="center" wrapText="1"/>
    </xf>
    <xf numFmtId="0" fontId="0" fillId="7" borderId="36" xfId="0" applyFill="1" applyBorder="1" applyAlignment="1" applyProtection="1">
      <alignment horizontal="center" vertical="center"/>
      <protection locked="0"/>
    </xf>
    <xf numFmtId="0" fontId="34" fillId="0" borderId="5" xfId="0" applyFont="1" applyBorder="1" applyAlignment="1" applyProtection="1">
      <alignment horizontal="left" vertical="center" wrapText="1"/>
    </xf>
    <xf numFmtId="0" fontId="34" fillId="0" borderId="6" xfId="0" applyFont="1" applyBorder="1" applyAlignment="1" applyProtection="1">
      <alignment horizontal="left" vertical="center" wrapText="1"/>
    </xf>
    <xf numFmtId="0" fontId="34" fillId="2" borderId="4" xfId="0" applyFont="1" applyFill="1" applyBorder="1" applyAlignment="1" applyProtection="1">
      <alignment vertical="center" wrapText="1"/>
    </xf>
    <xf numFmtId="0" fontId="34" fillId="2" borderId="5" xfId="0" applyFont="1" applyFill="1" applyBorder="1" applyAlignment="1" applyProtection="1">
      <alignment vertical="center" wrapText="1"/>
    </xf>
    <xf numFmtId="0" fontId="34" fillId="2" borderId="6" xfId="0" applyFont="1" applyFill="1" applyBorder="1" applyAlignment="1" applyProtection="1">
      <alignment vertical="center" wrapText="1"/>
    </xf>
    <xf numFmtId="58" fontId="0" fillId="7" borderId="36" xfId="0" applyNumberFormat="1" applyFill="1" applyBorder="1" applyAlignment="1" applyProtection="1">
      <alignment horizontal="center" vertical="center"/>
      <protection locked="0"/>
    </xf>
    <xf numFmtId="0" fontId="22" fillId="0" borderId="18" xfId="7" applyFont="1" applyFill="1" applyBorder="1" applyAlignment="1" applyProtection="1">
      <alignment horizontal="center" vertical="center"/>
    </xf>
    <xf numFmtId="0" fontId="22" fillId="0" borderId="19" xfId="7" applyFont="1" applyFill="1" applyBorder="1" applyAlignment="1" applyProtection="1">
      <alignment horizontal="center" vertical="center"/>
    </xf>
    <xf numFmtId="0" fontId="22" fillId="0" borderId="20" xfId="7" applyFont="1" applyFill="1" applyBorder="1" applyAlignment="1" applyProtection="1">
      <alignment horizontal="center" vertical="center"/>
    </xf>
    <xf numFmtId="0" fontId="22" fillId="0" borderId="4" xfId="7" applyFont="1" applyFill="1" applyBorder="1" applyAlignment="1" applyProtection="1">
      <alignment horizontal="left" vertical="center" wrapText="1"/>
    </xf>
    <xf numFmtId="0" fontId="22" fillId="0" borderId="5" xfId="7" applyFont="1" applyFill="1" applyBorder="1" applyAlignment="1" applyProtection="1">
      <alignment horizontal="left" vertical="center" wrapText="1"/>
    </xf>
    <xf numFmtId="0" fontId="22" fillId="0" borderId="6" xfId="7" applyFont="1" applyFill="1" applyBorder="1" applyAlignment="1" applyProtection="1">
      <alignment horizontal="left" vertical="center" wrapText="1"/>
    </xf>
    <xf numFmtId="0" fontId="22" fillId="8" borderId="4" xfId="7" applyFont="1" applyFill="1" applyBorder="1" applyAlignment="1" applyProtection="1">
      <alignment horizontal="center" vertical="center" wrapText="1"/>
      <protection locked="0"/>
    </xf>
    <xf numFmtId="0" fontId="22" fillId="8" borderId="5" xfId="7" applyFont="1" applyFill="1" applyBorder="1" applyAlignment="1" applyProtection="1">
      <alignment horizontal="center" vertical="center" wrapText="1"/>
      <protection locked="0"/>
    </xf>
    <xf numFmtId="0" fontId="22" fillId="8" borderId="6" xfId="7" applyFont="1" applyFill="1" applyBorder="1" applyAlignment="1" applyProtection="1">
      <alignment horizontal="center" vertical="center" wrapText="1"/>
      <protection locked="0"/>
    </xf>
    <xf numFmtId="0" fontId="22" fillId="8" borderId="9" xfId="7" applyFont="1" applyFill="1" applyBorder="1" applyAlignment="1" applyProtection="1">
      <alignment horizontal="center" vertical="center" wrapText="1"/>
      <protection locked="0"/>
    </xf>
    <xf numFmtId="0" fontId="22" fillId="8" borderId="0" xfId="7" applyFont="1" applyFill="1" applyBorder="1" applyAlignment="1" applyProtection="1">
      <alignment horizontal="center" vertical="center" wrapText="1"/>
      <protection locked="0"/>
    </xf>
    <xf numFmtId="0" fontId="22" fillId="8" borderId="10" xfId="7" applyFont="1" applyFill="1" applyBorder="1" applyAlignment="1" applyProtection="1">
      <alignment horizontal="center" vertical="center" wrapText="1"/>
      <protection locked="0"/>
    </xf>
    <xf numFmtId="0" fontId="22" fillId="8" borderId="11" xfId="7" applyFont="1" applyFill="1" applyBorder="1" applyAlignment="1" applyProtection="1">
      <alignment horizontal="center" vertical="center" wrapText="1"/>
      <protection locked="0"/>
    </xf>
    <xf numFmtId="0" fontId="22" fillId="8" borderId="8" xfId="7" applyFont="1" applyFill="1" applyBorder="1" applyAlignment="1" applyProtection="1">
      <alignment horizontal="center" vertical="center" wrapText="1"/>
      <protection locked="0"/>
    </xf>
    <xf numFmtId="0" fontId="22" fillId="8" borderId="12" xfId="7" applyFont="1" applyFill="1" applyBorder="1" applyAlignment="1" applyProtection="1">
      <alignment horizontal="center" vertical="center" wrapText="1"/>
      <protection locked="0"/>
    </xf>
    <xf numFmtId="0" fontId="22" fillId="0" borderId="36" xfId="7" applyFont="1" applyFill="1" applyBorder="1" applyAlignment="1" applyProtection="1">
      <alignment horizontal="center" vertical="center"/>
    </xf>
    <xf numFmtId="0" fontId="22" fillId="0" borderId="11" xfId="7" applyFont="1" applyFill="1" applyBorder="1" applyAlignment="1" applyProtection="1">
      <alignment horizontal="left" vertical="center" wrapText="1"/>
    </xf>
    <xf numFmtId="0" fontId="22" fillId="0" borderId="8" xfId="7" applyFont="1" applyFill="1" applyBorder="1" applyAlignment="1" applyProtection="1">
      <alignment horizontal="left" vertical="center" wrapText="1"/>
    </xf>
    <xf numFmtId="0" fontId="22" fillId="0" borderId="12" xfId="7" applyFont="1" applyFill="1" applyBorder="1" applyAlignment="1" applyProtection="1">
      <alignment horizontal="left" vertical="center" wrapText="1"/>
    </xf>
    <xf numFmtId="0" fontId="22" fillId="0" borderId="4" xfId="7" applyFont="1" applyFill="1" applyBorder="1" applyAlignment="1" applyProtection="1">
      <alignment horizontal="left" vertical="center"/>
    </xf>
    <xf numFmtId="0" fontId="22" fillId="0" borderId="5" xfId="7" applyFont="1" applyFill="1" applyBorder="1" applyAlignment="1" applyProtection="1">
      <alignment horizontal="left" vertical="center"/>
    </xf>
    <xf numFmtId="0" fontId="22" fillId="0" borderId="6" xfId="7" applyFont="1" applyFill="1" applyBorder="1" applyAlignment="1" applyProtection="1">
      <alignment horizontal="left" vertical="center"/>
    </xf>
    <xf numFmtId="0" fontId="22" fillId="0" borderId="11" xfId="7" applyFont="1" applyFill="1" applyBorder="1" applyAlignment="1" applyProtection="1">
      <alignment horizontal="left" vertical="center"/>
    </xf>
    <xf numFmtId="0" fontId="22" fillId="0" borderId="8" xfId="7" applyFont="1" applyFill="1" applyBorder="1" applyAlignment="1" applyProtection="1">
      <alignment horizontal="left" vertical="center"/>
    </xf>
    <xf numFmtId="0" fontId="22" fillId="0" borderId="12" xfId="7" applyFont="1" applyFill="1" applyBorder="1" applyAlignment="1" applyProtection="1">
      <alignment horizontal="left" vertical="center"/>
    </xf>
    <xf numFmtId="0" fontId="22" fillId="8" borderId="4" xfId="7" applyFont="1" applyFill="1" applyBorder="1" applyAlignment="1" applyProtection="1">
      <alignment horizontal="center" vertical="center"/>
      <protection locked="0"/>
    </xf>
    <xf numFmtId="0" fontId="22" fillId="8" borderId="5" xfId="7" applyFont="1" applyFill="1" applyBorder="1" applyAlignment="1" applyProtection="1">
      <alignment horizontal="center" vertical="center"/>
      <protection locked="0"/>
    </xf>
    <xf numFmtId="0" fontId="22" fillId="8" borderId="6" xfId="7" applyFont="1" applyFill="1" applyBorder="1" applyAlignment="1" applyProtection="1">
      <alignment horizontal="center" vertical="center"/>
      <protection locked="0"/>
    </xf>
    <xf numFmtId="0" fontId="22" fillId="8" borderId="11" xfId="7" applyFont="1" applyFill="1" applyBorder="1" applyAlignment="1" applyProtection="1">
      <alignment horizontal="center" vertical="center"/>
      <protection locked="0"/>
    </xf>
    <xf numFmtId="0" fontId="22" fillId="8" borderId="8" xfId="7" applyFont="1" applyFill="1" applyBorder="1" applyAlignment="1" applyProtection="1">
      <alignment horizontal="center" vertical="center"/>
      <protection locked="0"/>
    </xf>
    <xf numFmtId="0" fontId="22" fillId="8" borderId="12" xfId="7" applyFont="1" applyFill="1" applyBorder="1" applyAlignment="1" applyProtection="1">
      <alignment horizontal="center" vertical="center"/>
      <protection locked="0"/>
    </xf>
    <xf numFmtId="0" fontId="22" fillId="0" borderId="36" xfId="7" applyFont="1" applyFill="1" applyBorder="1" applyAlignment="1" applyProtection="1">
      <alignment horizontal="left" vertical="center" wrapText="1"/>
    </xf>
    <xf numFmtId="0" fontId="22" fillId="5" borderId="4" xfId="7" applyFont="1" applyFill="1" applyBorder="1" applyAlignment="1" applyProtection="1">
      <alignment horizontal="center" vertical="center"/>
      <protection locked="0"/>
    </xf>
    <xf numFmtId="0" fontId="22" fillId="5" borderId="5" xfId="7" applyFont="1" applyFill="1" applyBorder="1" applyAlignment="1" applyProtection="1">
      <alignment horizontal="center" vertical="center"/>
      <protection locked="0"/>
    </xf>
    <xf numFmtId="0" fontId="22" fillId="5" borderId="6" xfId="7" applyFont="1" applyFill="1" applyBorder="1" applyAlignment="1" applyProtection="1">
      <alignment horizontal="center" vertical="center"/>
      <protection locked="0"/>
    </xf>
    <xf numFmtId="0" fontId="22" fillId="5" borderId="11" xfId="7" applyFont="1" applyFill="1" applyBorder="1" applyAlignment="1" applyProtection="1">
      <alignment horizontal="center" vertical="center"/>
      <protection locked="0"/>
    </xf>
    <xf numFmtId="0" fontId="22" fillId="5" borderId="8" xfId="7" applyFont="1" applyFill="1" applyBorder="1" applyAlignment="1" applyProtection="1">
      <alignment horizontal="center" vertical="center"/>
      <protection locked="0"/>
    </xf>
    <xf numFmtId="0" fontId="22" fillId="5" borderId="12" xfId="7" applyFont="1" applyFill="1" applyBorder="1" applyAlignment="1" applyProtection="1">
      <alignment horizontal="center" vertical="center"/>
      <protection locked="0"/>
    </xf>
    <xf numFmtId="0" fontId="22" fillId="0" borderId="36" xfId="7" applyFont="1" applyFill="1" applyBorder="1" applyAlignment="1" applyProtection="1">
      <alignment horizontal="center" vertical="center" wrapText="1"/>
    </xf>
    <xf numFmtId="0" fontId="22" fillId="0" borderId="0" xfId="7" applyFont="1" applyFill="1" applyBorder="1" applyAlignment="1" applyProtection="1">
      <alignment horizontal="left" vertical="center" wrapText="1"/>
    </xf>
    <xf numFmtId="0" fontId="6" fillId="0" borderId="0" xfId="7" applyFont="1" applyBorder="1" applyAlignment="1" applyProtection="1">
      <alignment horizontal="left" vertical="center" wrapText="1"/>
    </xf>
    <xf numFmtId="0" fontId="60" fillId="0" borderId="0" xfId="0" applyFont="1" applyFill="1" applyBorder="1" applyAlignment="1" applyProtection="1">
      <alignment horizontal="left" vertical="top" wrapText="1"/>
    </xf>
    <xf numFmtId="0" fontId="57" fillId="0" borderId="0" xfId="0" applyFont="1" applyFill="1" applyBorder="1" applyAlignment="1" applyProtection="1">
      <alignment horizontal="center" vertical="center"/>
    </xf>
    <xf numFmtId="0" fontId="59" fillId="0" borderId="0" xfId="0" applyFont="1" applyFill="1" applyBorder="1" applyAlignment="1" applyProtection="1">
      <alignment horizontal="center" vertical="center"/>
    </xf>
    <xf numFmtId="0" fontId="22" fillId="0" borderId="18" xfId="5" applyFont="1" applyBorder="1">
      <alignment vertical="center"/>
    </xf>
    <xf numFmtId="0" fontId="22" fillId="0" borderId="19" xfId="5" applyFont="1" applyBorder="1">
      <alignment vertical="center"/>
    </xf>
    <xf numFmtId="0" fontId="22" fillId="0" borderId="20" xfId="5" applyFont="1" applyBorder="1">
      <alignmen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2" fillId="0" borderId="6" xfId="0" applyFont="1" applyBorder="1" applyAlignment="1">
      <alignment horizontal="right" vertical="center"/>
    </xf>
    <xf numFmtId="0" fontId="22" fillId="0" borderId="9" xfId="0" applyFont="1" applyBorder="1" applyAlignment="1">
      <alignment horizontal="right" vertical="center"/>
    </xf>
    <xf numFmtId="0" fontId="22" fillId="0" borderId="0" xfId="0" applyFont="1" applyBorder="1" applyAlignment="1">
      <alignment horizontal="right" vertical="center"/>
    </xf>
    <xf numFmtId="0" fontId="22" fillId="0" borderId="10" xfId="0" applyFont="1" applyBorder="1" applyAlignment="1">
      <alignment horizontal="right" vertical="center"/>
    </xf>
    <xf numFmtId="0" fontId="22" fillId="0" borderId="3" xfId="0" applyFont="1" applyBorder="1" applyAlignment="1">
      <alignment vertical="center" wrapText="1"/>
    </xf>
    <xf numFmtId="0" fontId="22" fillId="0" borderId="1" xfId="0" applyFont="1" applyBorder="1" applyAlignment="1">
      <alignment vertical="center" wrapText="1"/>
    </xf>
    <xf numFmtId="0" fontId="22" fillId="0" borderId="18" xfId="0" applyFont="1" applyBorder="1" applyAlignment="1">
      <alignment vertical="top" wrapText="1"/>
    </xf>
    <xf numFmtId="0" fontId="22" fillId="0" borderId="20" xfId="0" applyFont="1" applyBorder="1" applyAlignment="1">
      <alignment vertical="top" wrapText="1"/>
    </xf>
    <xf numFmtId="0" fontId="22" fillId="0" borderId="11" xfId="0" applyFont="1" applyBorder="1">
      <alignment vertical="center"/>
    </xf>
    <xf numFmtId="0" fontId="22" fillId="0" borderId="8" xfId="0" applyFont="1" applyBorder="1">
      <alignment vertical="center"/>
    </xf>
    <xf numFmtId="0" fontId="22" fillId="0" borderId="12" xfId="0" applyFont="1" applyBorder="1">
      <alignment vertical="center"/>
    </xf>
    <xf numFmtId="0" fontId="22" fillId="0" borderId="2" xfId="0" applyFont="1" applyBorder="1">
      <alignment vertical="center"/>
    </xf>
    <xf numFmtId="0" fontId="22" fillId="0" borderId="3" xfId="0" applyFont="1" applyBorder="1">
      <alignment vertical="center"/>
    </xf>
    <xf numFmtId="0" fontId="6" fillId="0" borderId="20" xfId="7" applyFont="1" applyFill="1" applyBorder="1" applyAlignment="1" applyProtection="1">
      <alignment horizontal="left" vertical="center"/>
    </xf>
    <xf numFmtId="0" fontId="6" fillId="0" borderId="36" xfId="7" applyFont="1" applyFill="1" applyBorder="1" applyAlignment="1" applyProtection="1">
      <alignment horizontal="left" vertical="center"/>
    </xf>
  </cellXfs>
  <cellStyles count="10">
    <cellStyle name="パーセント 2" xfId="2"/>
    <cellStyle name="桁区切り" xfId="4" builtinId="6"/>
    <cellStyle name="桁区切り 2" xfId="1"/>
    <cellStyle name="標準" xfId="0" builtinId="0"/>
    <cellStyle name="標準 2" xfId="3"/>
    <cellStyle name="標準 3" xfId="5"/>
    <cellStyle name="標準 3 2" xfId="7"/>
    <cellStyle name="標準 3 2 2" xfId="8"/>
    <cellStyle name="標準 4" xfId="6"/>
    <cellStyle name="標準 5" xfId="9"/>
  </cellStyles>
  <dxfs count="2">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CCFF"/>
      <color rgb="FFFFFFCC"/>
      <color rgb="FFFF99FF"/>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115094</xdr:colOff>
      <xdr:row>9</xdr:row>
      <xdr:rowOff>206378</xdr:rowOff>
    </xdr:from>
    <xdr:to>
      <xdr:col>19</xdr:col>
      <xdr:colOff>1214438</xdr:colOff>
      <xdr:row>11</xdr:row>
      <xdr:rowOff>285751</xdr:rowOff>
    </xdr:to>
    <xdr:sp macro="" textlink="">
      <xdr:nvSpPr>
        <xdr:cNvPr id="3" name="テキスト ボックス 2"/>
        <xdr:cNvSpPr txBox="1"/>
      </xdr:nvSpPr>
      <xdr:spPr>
        <a:xfrm>
          <a:off x="15355094" y="3671097"/>
          <a:ext cx="3778250" cy="1079498"/>
        </a:xfrm>
        <a:prstGeom prst="rect">
          <a:avLst/>
        </a:prstGeom>
        <a:solidFill>
          <a:srgbClr val="FFFFCC"/>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シートに保護をかけさせて頂いておりますので，</a:t>
          </a:r>
          <a:endParaRPr kumimoji="1" lang="en-US" altLang="ja-JP" sz="1100"/>
        </a:p>
        <a:p>
          <a:r>
            <a:rPr kumimoji="1" lang="ja-JP" altLang="en-US" sz="1100"/>
            <a:t>行が足りない際はお手数ですが</a:t>
          </a:r>
          <a:endParaRPr kumimoji="1" lang="en-US" altLang="ja-JP" sz="1100"/>
        </a:p>
        <a:p>
          <a:r>
            <a:rPr kumimoji="1" lang="ja-JP" altLang="en-US" sz="1100"/>
            <a:t>茨城県障害福祉課自立支援グループ</a:t>
          </a:r>
          <a:endParaRPr kumimoji="1" lang="en-US" altLang="ja-JP" sz="1100"/>
        </a:p>
        <a:p>
          <a:r>
            <a:rPr kumimoji="1" lang="ja-JP" altLang="en-US" sz="1100"/>
            <a:t>サービス継続担当まで</a:t>
          </a:r>
          <a:endParaRPr kumimoji="1" lang="en-US" altLang="ja-JP" sz="1100"/>
        </a:p>
        <a:p>
          <a:r>
            <a:rPr kumimoji="1" lang="en-US" altLang="ja-JP" sz="1100"/>
            <a:t>TEL</a:t>
          </a:r>
          <a:r>
            <a:rPr kumimoji="1" lang="ja-JP" altLang="en-US" sz="1100"/>
            <a:t>もしくはメールにてお問い合わせ下さい。</a:t>
          </a:r>
          <a:endParaRPr kumimoji="1" lang="en-US" altLang="ja-JP"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16</xdr:row>
      <xdr:rowOff>107950</xdr:rowOff>
    </xdr:from>
    <xdr:to>
      <xdr:col>1</xdr:col>
      <xdr:colOff>130302</xdr:colOff>
      <xdr:row>21</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130302</xdr:colOff>
      <xdr:row>49</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114300</xdr:colOff>
          <xdr:row>25</xdr:row>
          <xdr:rowOff>19050</xdr:rowOff>
        </xdr:from>
        <xdr:to>
          <xdr:col>14</xdr:col>
          <xdr:colOff>161925</xdr:colOff>
          <xdr:row>26</xdr:row>
          <xdr:rowOff>38100</xdr:rowOff>
        </xdr:to>
        <xdr:sp macro="" textlink="">
          <xdr:nvSpPr>
            <xdr:cNvPr id="24713" name="Check Box 137" hidden="1">
              <a:extLst>
                <a:ext uri="{63B3BB69-23CF-44E3-9099-C40C66FF867C}">
                  <a14:compatExt spid="_x0000_s2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19050</xdr:rowOff>
        </xdr:from>
        <xdr:to>
          <xdr:col>14</xdr:col>
          <xdr:colOff>152400</xdr:colOff>
          <xdr:row>28</xdr:row>
          <xdr:rowOff>38100</xdr:rowOff>
        </xdr:to>
        <xdr:sp macro="" textlink="">
          <xdr:nvSpPr>
            <xdr:cNvPr id="24716" name="Check Box 140" hidden="1">
              <a:extLst>
                <a:ext uri="{63B3BB69-23CF-44E3-9099-C40C66FF867C}">
                  <a14:compatExt spid="_x0000_s2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0</xdr:rowOff>
        </xdr:from>
        <xdr:to>
          <xdr:col>15</xdr:col>
          <xdr:colOff>9525</xdr:colOff>
          <xdr:row>37</xdr:row>
          <xdr:rowOff>28575</xdr:rowOff>
        </xdr:to>
        <xdr:sp macro="" textlink="">
          <xdr:nvSpPr>
            <xdr:cNvPr id="24717" name="Check Box 141" hidden="1">
              <a:extLst>
                <a:ext uri="{63B3BB69-23CF-44E3-9099-C40C66FF867C}">
                  <a14:compatExt spid="_x0000_s2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104775</xdr:rowOff>
        </xdr:from>
        <xdr:to>
          <xdr:col>27</xdr:col>
          <xdr:colOff>47625</xdr:colOff>
          <xdr:row>37</xdr:row>
          <xdr:rowOff>0</xdr:rowOff>
        </xdr:to>
        <xdr:sp macro="" textlink="">
          <xdr:nvSpPr>
            <xdr:cNvPr id="24718" name="Check Box 142" hidden="1">
              <a:extLst>
                <a:ext uri="{63B3BB69-23CF-44E3-9099-C40C66FF867C}">
                  <a14:compatExt spid="_x0000_s2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35</xdr:row>
          <xdr:rowOff>228600</xdr:rowOff>
        </xdr:from>
        <xdr:to>
          <xdr:col>35</xdr:col>
          <xdr:colOff>9525</xdr:colOff>
          <xdr:row>37</xdr:row>
          <xdr:rowOff>9525</xdr:rowOff>
        </xdr:to>
        <xdr:sp macro="" textlink="">
          <xdr:nvSpPr>
            <xdr:cNvPr id="24719" name="Check Box 143" hidden="1">
              <a:extLst>
                <a:ext uri="{63B3BB69-23CF-44E3-9099-C40C66FF867C}">
                  <a14:compatExt spid="_x0000_s2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19050</xdr:rowOff>
        </xdr:from>
        <xdr:to>
          <xdr:col>27</xdr:col>
          <xdr:colOff>19050</xdr:colOff>
          <xdr:row>28</xdr:row>
          <xdr:rowOff>28575</xdr:rowOff>
        </xdr:to>
        <xdr:sp macro="" textlink="">
          <xdr:nvSpPr>
            <xdr:cNvPr id="24724" name="Check Box 148" hidden="1">
              <a:extLst>
                <a:ext uri="{63B3BB69-23CF-44E3-9099-C40C66FF867C}">
                  <a14:compatExt spid="_x0000_s24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27</xdr:row>
          <xdr:rowOff>9525</xdr:rowOff>
        </xdr:from>
        <xdr:to>
          <xdr:col>35</xdr:col>
          <xdr:colOff>0</xdr:colOff>
          <xdr:row>28</xdr:row>
          <xdr:rowOff>38100</xdr:rowOff>
        </xdr:to>
        <xdr:sp macro="" textlink="">
          <xdr:nvSpPr>
            <xdr:cNvPr id="24725" name="Check Box 149" hidden="1">
              <a:extLst>
                <a:ext uri="{63B3BB69-23CF-44E3-9099-C40C66FF867C}">
                  <a14:compatExt spid="_x0000_s2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26</xdr:row>
          <xdr:rowOff>28575</xdr:rowOff>
        </xdr:from>
        <xdr:to>
          <xdr:col>14</xdr:col>
          <xdr:colOff>161925</xdr:colOff>
          <xdr:row>27</xdr:row>
          <xdr:rowOff>47625</xdr:rowOff>
        </xdr:to>
        <xdr:sp macro="" textlink="">
          <xdr:nvSpPr>
            <xdr:cNvPr id="24726" name="Check Box 150" hidden="1">
              <a:extLst>
                <a:ext uri="{63B3BB69-23CF-44E3-9099-C40C66FF867C}">
                  <a14:compatExt spid="_x0000_s2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19050</xdr:rowOff>
        </xdr:from>
        <xdr:to>
          <xdr:col>27</xdr:col>
          <xdr:colOff>47625</xdr:colOff>
          <xdr:row>27</xdr:row>
          <xdr:rowOff>38100</xdr:rowOff>
        </xdr:to>
        <xdr:sp macro="" textlink="">
          <xdr:nvSpPr>
            <xdr:cNvPr id="24727" name="Check Box 151" hidden="1">
              <a:extLst>
                <a:ext uri="{63B3BB69-23CF-44E3-9099-C40C66FF867C}">
                  <a14:compatExt spid="_x0000_s2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25</xdr:row>
          <xdr:rowOff>238125</xdr:rowOff>
        </xdr:from>
        <xdr:to>
          <xdr:col>35</xdr:col>
          <xdr:colOff>38100</xdr:colOff>
          <xdr:row>27</xdr:row>
          <xdr:rowOff>9525</xdr:rowOff>
        </xdr:to>
        <xdr:sp macro="" textlink="">
          <xdr:nvSpPr>
            <xdr:cNvPr id="24728" name="Check Box 152" hidden="1">
              <a:extLst>
                <a:ext uri="{63B3BB69-23CF-44E3-9099-C40C66FF867C}">
                  <a14:compatExt spid="_x0000_s2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19050</xdr:rowOff>
        </xdr:from>
        <xdr:to>
          <xdr:col>27</xdr:col>
          <xdr:colOff>57150</xdr:colOff>
          <xdr:row>26</xdr:row>
          <xdr:rowOff>28575</xdr:rowOff>
        </xdr:to>
        <xdr:sp macro="" textlink="">
          <xdr:nvSpPr>
            <xdr:cNvPr id="24729" name="Check Box 153" hidden="1">
              <a:extLst>
                <a:ext uri="{63B3BB69-23CF-44E3-9099-C40C66FF867C}">
                  <a14:compatExt spid="_x0000_s2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25</xdr:row>
          <xdr:rowOff>19050</xdr:rowOff>
        </xdr:from>
        <xdr:to>
          <xdr:col>34</xdr:col>
          <xdr:colOff>171450</xdr:colOff>
          <xdr:row>26</xdr:row>
          <xdr:rowOff>38100</xdr:rowOff>
        </xdr:to>
        <xdr:sp macro="" textlink="">
          <xdr:nvSpPr>
            <xdr:cNvPr id="24730" name="Check Box 154" hidden="1">
              <a:extLst>
                <a:ext uri="{63B3BB69-23CF-44E3-9099-C40C66FF867C}">
                  <a14:compatExt spid="_x0000_s2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36</xdr:row>
          <xdr:rowOff>209550</xdr:rowOff>
        </xdr:from>
        <xdr:to>
          <xdr:col>15</xdr:col>
          <xdr:colOff>9525</xdr:colOff>
          <xdr:row>38</xdr:row>
          <xdr:rowOff>9525</xdr:rowOff>
        </xdr:to>
        <xdr:sp macro="" textlink="">
          <xdr:nvSpPr>
            <xdr:cNvPr id="24732" name="Check Box 156" hidden="1">
              <a:extLst>
                <a:ext uri="{63B3BB69-23CF-44E3-9099-C40C66FF867C}">
                  <a14:compatExt spid="_x0000_s2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228600</xdr:rowOff>
        </xdr:from>
        <xdr:to>
          <xdr:col>27</xdr:col>
          <xdr:colOff>47625</xdr:colOff>
          <xdr:row>38</xdr:row>
          <xdr:rowOff>9525</xdr:rowOff>
        </xdr:to>
        <xdr:sp macro="" textlink="">
          <xdr:nvSpPr>
            <xdr:cNvPr id="24733" name="Check Box 157" hidden="1">
              <a:extLst>
                <a:ext uri="{63B3BB69-23CF-44E3-9099-C40C66FF867C}">
                  <a14:compatExt spid="_x0000_s2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238125</xdr:rowOff>
        </xdr:from>
        <xdr:to>
          <xdr:col>2</xdr:col>
          <xdr:colOff>28575</xdr:colOff>
          <xdr:row>26</xdr:row>
          <xdr:rowOff>9525</xdr:rowOff>
        </xdr:to>
        <xdr:sp macro="" textlink="">
          <xdr:nvSpPr>
            <xdr:cNvPr id="24734" name="Check Box 158" hidden="1">
              <a:extLst>
                <a:ext uri="{63B3BB69-23CF-44E3-9099-C40C66FF867C}">
                  <a14:compatExt spid="_x0000_s2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219075</xdr:rowOff>
        </xdr:from>
        <xdr:to>
          <xdr:col>2</xdr:col>
          <xdr:colOff>28575</xdr:colOff>
          <xdr:row>27</xdr:row>
          <xdr:rowOff>0</xdr:rowOff>
        </xdr:to>
        <xdr:sp macro="" textlink="">
          <xdr:nvSpPr>
            <xdr:cNvPr id="24735" name="Check Box 159" hidden="1">
              <a:extLst>
                <a:ext uri="{63B3BB69-23CF-44E3-9099-C40C66FF867C}">
                  <a14:compatExt spid="_x0000_s2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209550</xdr:rowOff>
        </xdr:from>
        <xdr:to>
          <xdr:col>2</xdr:col>
          <xdr:colOff>28575</xdr:colOff>
          <xdr:row>27</xdr:row>
          <xdr:rowOff>228600</xdr:rowOff>
        </xdr:to>
        <xdr:sp macro="" textlink="">
          <xdr:nvSpPr>
            <xdr:cNvPr id="24736" name="Check Box 160" hidden="1">
              <a:extLst>
                <a:ext uri="{63B3BB69-23CF-44E3-9099-C40C66FF867C}">
                  <a14:compatExt spid="_x0000_s2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209550</xdr:rowOff>
        </xdr:from>
        <xdr:to>
          <xdr:col>2</xdr:col>
          <xdr:colOff>19050</xdr:colOff>
          <xdr:row>28</xdr:row>
          <xdr:rowOff>228600</xdr:rowOff>
        </xdr:to>
        <xdr:sp macro="" textlink="">
          <xdr:nvSpPr>
            <xdr:cNvPr id="24737" name="Check Box 161" hidden="1">
              <a:extLst>
                <a:ext uri="{63B3BB69-23CF-44E3-9099-C40C66FF867C}">
                  <a14:compatExt spid="_x0000_s2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238125</xdr:rowOff>
        </xdr:from>
        <xdr:to>
          <xdr:col>2</xdr:col>
          <xdr:colOff>38100</xdr:colOff>
          <xdr:row>33</xdr:row>
          <xdr:rowOff>9525</xdr:rowOff>
        </xdr:to>
        <xdr:sp macro="" textlink="">
          <xdr:nvSpPr>
            <xdr:cNvPr id="24738" name="Check Box 162" hidden="1">
              <a:extLst>
                <a:ext uri="{63B3BB69-23CF-44E3-9099-C40C66FF867C}">
                  <a14:compatExt spid="_x0000_s2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36</xdr:row>
          <xdr:rowOff>0</xdr:rowOff>
        </xdr:from>
        <xdr:to>
          <xdr:col>2</xdr:col>
          <xdr:colOff>19050</xdr:colOff>
          <xdr:row>37</xdr:row>
          <xdr:rowOff>28575</xdr:rowOff>
        </xdr:to>
        <xdr:sp macro="" textlink="">
          <xdr:nvSpPr>
            <xdr:cNvPr id="24739" name="Check Box 163" hidden="1">
              <a:extLst>
                <a:ext uri="{63B3BB69-23CF-44E3-9099-C40C66FF867C}">
                  <a14:compatExt spid="_x0000_s2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0</xdr:rowOff>
        </xdr:from>
        <xdr:to>
          <xdr:col>2</xdr:col>
          <xdr:colOff>28575</xdr:colOff>
          <xdr:row>38</xdr:row>
          <xdr:rowOff>38100</xdr:rowOff>
        </xdr:to>
        <xdr:sp macro="" textlink="">
          <xdr:nvSpPr>
            <xdr:cNvPr id="24740" name="Check Box 164" hidden="1">
              <a:extLst>
                <a:ext uri="{63B3BB69-23CF-44E3-9099-C40C66FF867C}">
                  <a14:compatExt spid="_x0000_s2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200025</xdr:rowOff>
        </xdr:from>
        <xdr:to>
          <xdr:col>2</xdr:col>
          <xdr:colOff>19050</xdr:colOff>
          <xdr:row>39</xdr:row>
          <xdr:rowOff>28575</xdr:rowOff>
        </xdr:to>
        <xdr:sp macro="" textlink="">
          <xdr:nvSpPr>
            <xdr:cNvPr id="24741" name="Check Box 165" hidden="1">
              <a:extLst>
                <a:ext uri="{63B3BB69-23CF-44E3-9099-C40C66FF867C}">
                  <a14:compatExt spid="_x0000_s2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53</xdr:row>
          <xdr:rowOff>9525</xdr:rowOff>
        </xdr:from>
        <xdr:to>
          <xdr:col>15</xdr:col>
          <xdr:colOff>0</xdr:colOff>
          <xdr:row>54</xdr:row>
          <xdr:rowOff>19050</xdr:rowOff>
        </xdr:to>
        <xdr:sp macro="" textlink="">
          <xdr:nvSpPr>
            <xdr:cNvPr id="24749" name="Check Box 173" hidden="1">
              <a:extLst>
                <a:ext uri="{63B3BB69-23CF-44E3-9099-C40C66FF867C}">
                  <a14:compatExt spid="_x0000_s2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53</xdr:row>
          <xdr:rowOff>9525</xdr:rowOff>
        </xdr:from>
        <xdr:to>
          <xdr:col>34</xdr:col>
          <xdr:colOff>171450</xdr:colOff>
          <xdr:row>54</xdr:row>
          <xdr:rowOff>19050</xdr:rowOff>
        </xdr:to>
        <xdr:sp macro="" textlink="">
          <xdr:nvSpPr>
            <xdr:cNvPr id="24750" name="Check Box 174" hidden="1">
              <a:extLst>
                <a:ext uri="{63B3BB69-23CF-44E3-9099-C40C66FF867C}">
                  <a14:compatExt spid="_x0000_s2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53</xdr:row>
          <xdr:rowOff>9525</xdr:rowOff>
        </xdr:from>
        <xdr:to>
          <xdr:col>27</xdr:col>
          <xdr:colOff>28575</xdr:colOff>
          <xdr:row>54</xdr:row>
          <xdr:rowOff>19050</xdr:rowOff>
        </xdr:to>
        <xdr:sp macro="" textlink="">
          <xdr:nvSpPr>
            <xdr:cNvPr id="24751" name="Check Box 175" hidden="1">
              <a:extLst>
                <a:ext uri="{63B3BB69-23CF-44E3-9099-C40C66FF867C}">
                  <a14:compatExt spid="_x0000_s2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52</xdr:row>
          <xdr:rowOff>228600</xdr:rowOff>
        </xdr:from>
        <xdr:to>
          <xdr:col>2</xdr:col>
          <xdr:colOff>28575</xdr:colOff>
          <xdr:row>54</xdr:row>
          <xdr:rowOff>9525</xdr:rowOff>
        </xdr:to>
        <xdr:sp macro="" textlink="">
          <xdr:nvSpPr>
            <xdr:cNvPr id="24753" name="Check Box 177" hidden="1">
              <a:extLst>
                <a:ext uri="{63B3BB69-23CF-44E3-9099-C40C66FF867C}">
                  <a14:compatExt spid="_x0000_s2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53</xdr:row>
          <xdr:rowOff>238125</xdr:rowOff>
        </xdr:from>
        <xdr:to>
          <xdr:col>2</xdr:col>
          <xdr:colOff>38100</xdr:colOff>
          <xdr:row>55</xdr:row>
          <xdr:rowOff>9525</xdr:rowOff>
        </xdr:to>
        <xdr:sp macro="" textlink="">
          <xdr:nvSpPr>
            <xdr:cNvPr id="24754" name="Check Box 178" hidden="1">
              <a:extLst>
                <a:ext uri="{63B3BB69-23CF-44E3-9099-C40C66FF867C}">
                  <a14:compatExt spid="_x0000_s2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28575</xdr:colOff>
      <xdr:row>0</xdr:row>
      <xdr:rowOff>57150</xdr:rowOff>
    </xdr:from>
    <xdr:to>
      <xdr:col>36</xdr:col>
      <xdr:colOff>152400</xdr:colOff>
      <xdr:row>1</xdr:row>
      <xdr:rowOff>123825</xdr:rowOff>
    </xdr:to>
    <xdr:sp macro="" textlink="">
      <xdr:nvSpPr>
        <xdr:cNvPr id="33" name="正方形/長方形 32"/>
        <xdr:cNvSpPr/>
      </xdr:nvSpPr>
      <xdr:spPr>
        <a:xfrm>
          <a:off x="2019300" y="57150"/>
          <a:ext cx="4648200" cy="23812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900" b="1" u="sng">
              <a:solidFill>
                <a:srgbClr val="FF0000"/>
              </a:solidFill>
              <a:effectLst/>
              <a:latin typeface="+mn-lt"/>
              <a:ea typeface="+mn-ea"/>
              <a:cs typeface="+mn-cs"/>
            </a:rPr>
            <a:t>基本的に</a:t>
          </a:r>
          <a:r>
            <a:rPr lang="ja-JP" altLang="ja-JP" sz="900" b="1" u="sng">
              <a:solidFill>
                <a:srgbClr val="FF0000"/>
              </a:solidFill>
              <a:effectLst/>
              <a:latin typeface="+mn-lt"/>
              <a:ea typeface="+mn-ea"/>
              <a:cs typeface="+mn-cs"/>
            </a:rPr>
            <a:t>消費税及び地方消費税相当額は、補助対象経費から除いて算出してください。</a:t>
          </a:r>
          <a:endParaRPr kumimoji="1" lang="ja-JP" altLang="en-US" sz="900">
            <a:solidFill>
              <a:srgbClr val="FF0000"/>
            </a:solidFill>
          </a:endParaRPr>
        </a:p>
      </xdr:txBody>
    </xdr:sp>
    <xdr:clientData fPrintsWithSheet="0"/>
  </xdr:twoCellAnchor>
  <xdr:twoCellAnchor editAs="oneCell">
    <xdr:from>
      <xdr:col>39</xdr:col>
      <xdr:colOff>151486</xdr:colOff>
      <xdr:row>86</xdr:row>
      <xdr:rowOff>47626</xdr:rowOff>
    </xdr:from>
    <xdr:to>
      <xdr:col>73</xdr:col>
      <xdr:colOff>161926</xdr:colOff>
      <xdr:row>97</xdr:row>
      <xdr:rowOff>190500</xdr:rowOff>
    </xdr:to>
    <xdr:pic>
      <xdr:nvPicPr>
        <xdr:cNvPr id="3" name="図 2"/>
        <xdr:cNvPicPr>
          <a:picLocks noChangeAspect="1"/>
        </xdr:cNvPicPr>
      </xdr:nvPicPr>
      <xdr:blipFill rotWithShape="1">
        <a:blip xmlns:r="http://schemas.openxmlformats.org/officeDocument/2006/relationships" r:embed="rId1"/>
        <a:srcRect l="-1" t="32946" r="42950" b="41400"/>
        <a:stretch/>
      </xdr:blipFill>
      <xdr:spPr>
        <a:xfrm>
          <a:off x="7209511" y="15906751"/>
          <a:ext cx="5839740" cy="1476374"/>
        </a:xfrm>
        <a:prstGeom prst="rect">
          <a:avLst/>
        </a:prstGeom>
      </xdr:spPr>
    </xdr:pic>
    <xdr:clientData fPrintsWithSheet="0"/>
  </xdr:twoCellAnchor>
  <xdr:twoCellAnchor>
    <xdr:from>
      <xdr:col>72</xdr:col>
      <xdr:colOff>161925</xdr:colOff>
      <xdr:row>94</xdr:row>
      <xdr:rowOff>47625</xdr:rowOff>
    </xdr:from>
    <xdr:to>
      <xdr:col>74</xdr:col>
      <xdr:colOff>9525</xdr:colOff>
      <xdr:row>94</xdr:row>
      <xdr:rowOff>219075</xdr:rowOff>
    </xdr:to>
    <xdr:sp macro="" textlink="">
      <xdr:nvSpPr>
        <xdr:cNvPr id="4" name="加算 3"/>
        <xdr:cNvSpPr/>
      </xdr:nvSpPr>
      <xdr:spPr>
        <a:xfrm>
          <a:off x="12877800" y="16897350"/>
          <a:ext cx="190500" cy="171450"/>
        </a:xfrm>
        <a:prstGeom prst="mathPlus">
          <a:avLst/>
        </a:prstGeom>
        <a:solidFill>
          <a:schemeClr val="tx1">
            <a:lumMod val="75000"/>
            <a:lumOff val="25000"/>
          </a:schemeClr>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52</xdr:col>
      <xdr:colOff>85724</xdr:colOff>
      <xdr:row>98</xdr:row>
      <xdr:rowOff>9526</xdr:rowOff>
    </xdr:from>
    <xdr:to>
      <xdr:col>73</xdr:col>
      <xdr:colOff>95249</xdr:colOff>
      <xdr:row>102</xdr:row>
      <xdr:rowOff>104775</xdr:rowOff>
    </xdr:to>
    <xdr:sp macro="" textlink="">
      <xdr:nvSpPr>
        <xdr:cNvPr id="5" name="テキスト ボックス 4"/>
        <xdr:cNvSpPr txBox="1"/>
      </xdr:nvSpPr>
      <xdr:spPr>
        <a:xfrm>
          <a:off x="9372599" y="17430751"/>
          <a:ext cx="3609975" cy="695324"/>
        </a:xfrm>
        <a:prstGeom prst="rect">
          <a:avLst/>
        </a:prstGeom>
        <a:solidFill>
          <a:srgbClr val="FFFFCC"/>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行を追加する際は，挿入した上の行をクリックで選択し，</a:t>
          </a:r>
          <a:endParaRPr kumimoji="1" lang="en-US" altLang="ja-JP" sz="1050"/>
        </a:p>
        <a:p>
          <a:r>
            <a:rPr kumimoji="1" lang="ja-JP" altLang="en-US" sz="1050"/>
            <a:t>その行の右下部分にマウスカーソルをあて，</a:t>
          </a:r>
          <a:endParaRPr kumimoji="1" lang="en-US" altLang="ja-JP" sz="1050"/>
        </a:p>
        <a:p>
          <a:r>
            <a:rPr kumimoji="1" lang="ja-JP" altLang="en-US" sz="1050"/>
            <a:t>カーソルが＋になったらクリックして下にドラッグして下さい。</a:t>
          </a:r>
        </a:p>
      </xdr:txBody>
    </xdr:sp>
    <xdr:clientData fPrintsWithSheet="0"/>
  </xdr:twoCellAnchor>
  <xdr:twoCellAnchor>
    <xdr:from>
      <xdr:col>74</xdr:col>
      <xdr:colOff>28575</xdr:colOff>
      <xdr:row>94</xdr:row>
      <xdr:rowOff>133349</xdr:rowOff>
    </xdr:from>
    <xdr:to>
      <xdr:col>74</xdr:col>
      <xdr:colOff>74294</xdr:colOff>
      <xdr:row>96</xdr:row>
      <xdr:rowOff>19049</xdr:rowOff>
    </xdr:to>
    <xdr:sp macro="" textlink="">
      <xdr:nvSpPr>
        <xdr:cNvPr id="6" name="下矢印 5"/>
        <xdr:cNvSpPr/>
      </xdr:nvSpPr>
      <xdr:spPr>
        <a:xfrm>
          <a:off x="13087350" y="16983074"/>
          <a:ext cx="45719" cy="200025"/>
        </a:xfrm>
        <a:prstGeom prst="downArrow">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9</xdr:col>
          <xdr:colOff>171450</xdr:colOff>
          <xdr:row>27</xdr:row>
          <xdr:rowOff>238125</xdr:rowOff>
        </xdr:from>
        <xdr:to>
          <xdr:col>11</xdr:col>
          <xdr:colOff>38100</xdr:colOff>
          <xdr:row>29</xdr:row>
          <xdr:rowOff>9525</xdr:rowOff>
        </xdr:to>
        <xdr:sp macro="" textlink="">
          <xdr:nvSpPr>
            <xdr:cNvPr id="24768" name="Check Box 192" hidden="1">
              <a:extLst>
                <a:ext uri="{63B3BB69-23CF-44E3-9099-C40C66FF867C}">
                  <a14:compatExt spid="_x0000_s2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7</xdr:row>
          <xdr:rowOff>161925</xdr:rowOff>
        </xdr:from>
        <xdr:to>
          <xdr:col>0</xdr:col>
          <xdr:colOff>219075</xdr:colOff>
          <xdr:row>8</xdr:row>
          <xdr:rowOff>257175</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133350</xdr:rowOff>
        </xdr:from>
        <xdr:to>
          <xdr:col>0</xdr:col>
          <xdr:colOff>238125</xdr:colOff>
          <xdr:row>14</xdr:row>
          <xdr:rowOff>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0</xdr:col>
          <xdr:colOff>209550</xdr:colOff>
          <xdr:row>19</xdr:row>
          <xdr:rowOff>190500</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66675</xdr:rowOff>
        </xdr:from>
        <xdr:to>
          <xdr:col>0</xdr:col>
          <xdr:colOff>209550</xdr:colOff>
          <xdr:row>25</xdr:row>
          <xdr:rowOff>895350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361950</xdr:rowOff>
        </xdr:from>
        <xdr:to>
          <xdr:col>0</xdr:col>
          <xdr:colOff>209550</xdr:colOff>
          <xdr:row>21</xdr:row>
          <xdr:rowOff>276225</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0</xdr:row>
      <xdr:rowOff>72391</xdr:rowOff>
    </xdr:from>
    <xdr:to>
      <xdr:col>1</xdr:col>
      <xdr:colOff>47625</xdr:colOff>
      <xdr:row>0</xdr:row>
      <xdr:rowOff>95251</xdr:rowOff>
    </xdr:to>
    <xdr:sp macro="" textlink="">
      <xdr:nvSpPr>
        <xdr:cNvPr id="2" name="Rectangle 1"/>
        <xdr:cNvSpPr>
          <a:spLocks noChangeArrowheads="1"/>
        </xdr:cNvSpPr>
      </xdr:nvSpPr>
      <xdr:spPr bwMode="auto">
        <a:xfrm>
          <a:off x="323850" y="72391"/>
          <a:ext cx="0" cy="22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123823</xdr:colOff>
      <xdr:row>2</xdr:row>
      <xdr:rowOff>2381250</xdr:rowOff>
    </xdr:from>
    <xdr:to>
      <xdr:col>12</xdr:col>
      <xdr:colOff>561972</xdr:colOff>
      <xdr:row>43</xdr:row>
      <xdr:rowOff>66675</xdr:rowOff>
    </xdr:to>
    <xdr:grpSp>
      <xdr:nvGrpSpPr>
        <xdr:cNvPr id="241" name="グループ化 240"/>
        <xdr:cNvGrpSpPr/>
      </xdr:nvGrpSpPr>
      <xdr:grpSpPr>
        <a:xfrm>
          <a:off x="123823" y="3105150"/>
          <a:ext cx="8172449" cy="9639300"/>
          <a:chOff x="19051" y="2724150"/>
          <a:chExt cx="8172449" cy="9639300"/>
        </a:xfrm>
      </xdr:grpSpPr>
      <xdr:sp macro="" textlink="">
        <xdr:nvSpPr>
          <xdr:cNvPr id="242" name="テキスト ボックス 241"/>
          <xdr:cNvSpPr txBox="1"/>
        </xdr:nvSpPr>
        <xdr:spPr>
          <a:xfrm>
            <a:off x="4010025" y="3000375"/>
            <a:ext cx="4045916" cy="392800"/>
          </a:xfrm>
          <a:prstGeom prst="rect">
            <a:avLst/>
          </a:prstGeom>
          <a:noFill/>
          <a:ln w="19050">
            <a:solidFill>
              <a:schemeClr val="accent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該当番号いずれか</a:t>
            </a:r>
            <a:r>
              <a:rPr kumimoji="1" lang="en-US" altLang="ja-JP" sz="1400" b="1"/>
              <a:t>1</a:t>
            </a:r>
            <a:r>
              <a:rPr kumimoji="1" lang="ja-JP" altLang="en-US" sz="1400" b="1"/>
              <a:t>つに〇を選択してください。</a:t>
            </a:r>
          </a:p>
        </xdr:txBody>
      </xdr:sp>
      <xdr:sp macro="" textlink="">
        <xdr:nvSpPr>
          <xdr:cNvPr id="243" name="下矢印吹き出し 242"/>
          <xdr:cNvSpPr/>
        </xdr:nvSpPr>
        <xdr:spPr>
          <a:xfrm>
            <a:off x="142874" y="4467225"/>
            <a:ext cx="1495426" cy="419100"/>
          </a:xfrm>
          <a:prstGeom prst="downArrowCallout">
            <a:avLst>
              <a:gd name="adj1" fmla="val 25000"/>
              <a:gd name="adj2" fmla="val 56250"/>
              <a:gd name="adj3" fmla="val 22917"/>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t>確認用フローチャート</a:t>
            </a:r>
          </a:p>
        </xdr:txBody>
      </xdr:sp>
      <xdr:sp macro="" textlink="">
        <xdr:nvSpPr>
          <xdr:cNvPr id="244" name="テキスト ボックス 243"/>
          <xdr:cNvSpPr txBox="1"/>
        </xdr:nvSpPr>
        <xdr:spPr>
          <a:xfrm>
            <a:off x="228600" y="4933950"/>
            <a:ext cx="1409700" cy="1771650"/>
          </a:xfrm>
          <a:prstGeom prst="rect">
            <a:avLst/>
          </a:prstGeom>
          <a:noFill/>
          <a:ln w="19050">
            <a:solidFill>
              <a:schemeClr val="accent1">
                <a:shade val="50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①補助対象経費に消費税等を含めないで申請する</a:t>
            </a:r>
            <a:endParaRPr kumimoji="1" lang="en-US" altLang="ja-JP" sz="1000" b="1"/>
          </a:p>
          <a:p>
            <a:pPr algn="l"/>
            <a:r>
              <a:rPr kumimoji="1" lang="ja-JP" altLang="en-US" sz="1000" b="1"/>
              <a:t>★★返還額が０円になり報告書も不要です★★</a:t>
            </a:r>
          </a:p>
        </xdr:txBody>
      </xdr:sp>
      <xdr:sp macro="" textlink="">
        <xdr:nvSpPr>
          <xdr:cNvPr id="245" name="下矢印 244"/>
          <xdr:cNvSpPr/>
        </xdr:nvSpPr>
        <xdr:spPr>
          <a:xfrm>
            <a:off x="428625" y="11096626"/>
            <a:ext cx="112395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ysClr val="windowText" lastClr="000000"/>
                </a:solidFill>
              </a:rPr>
              <a:t>いいえ</a:t>
            </a:r>
          </a:p>
        </xdr:txBody>
      </xdr:sp>
      <xdr:sp macro="" textlink="">
        <xdr:nvSpPr>
          <xdr:cNvPr id="246" name="下矢印 245"/>
          <xdr:cNvSpPr/>
        </xdr:nvSpPr>
        <xdr:spPr>
          <a:xfrm>
            <a:off x="438151" y="6724649"/>
            <a:ext cx="1047750" cy="41910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b="1">
                <a:solidFill>
                  <a:sysClr val="windowText" lastClr="000000"/>
                </a:solidFill>
              </a:rPr>
              <a:t>いいえ</a:t>
            </a:r>
          </a:p>
        </xdr:txBody>
      </xdr:sp>
      <xdr:sp macro="" textlink="">
        <xdr:nvSpPr>
          <xdr:cNvPr id="247" name="テキスト ボックス 246"/>
          <xdr:cNvSpPr txBox="1"/>
        </xdr:nvSpPr>
        <xdr:spPr>
          <a:xfrm>
            <a:off x="209551" y="7181850"/>
            <a:ext cx="1533524" cy="3914774"/>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t>補助金に係る仕入控除税額が「０円」になることが明らかである。（予定を含む）</a:t>
            </a:r>
          </a:p>
        </xdr:txBody>
      </xdr:sp>
      <xdr:sp macro="" textlink="">
        <xdr:nvSpPr>
          <xdr:cNvPr id="248" name="テキスト ボックス 247"/>
          <xdr:cNvSpPr txBox="1"/>
        </xdr:nvSpPr>
        <xdr:spPr>
          <a:xfrm>
            <a:off x="304800" y="8096250"/>
            <a:ext cx="1362075" cy="571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➁</a:t>
            </a:r>
            <a:r>
              <a:rPr kumimoji="1" lang="ja-JP" altLang="en-US" sz="800" b="1"/>
              <a:t>消費税の確定申告義務がない</a:t>
            </a:r>
          </a:p>
        </xdr:txBody>
      </xdr:sp>
      <xdr:sp macro="" textlink="">
        <xdr:nvSpPr>
          <xdr:cNvPr id="249" name="テキスト ボックス 248"/>
          <xdr:cNvSpPr txBox="1"/>
        </xdr:nvSpPr>
        <xdr:spPr>
          <a:xfrm>
            <a:off x="304800" y="8743950"/>
            <a:ext cx="1362075" cy="485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③</a:t>
            </a:r>
            <a:r>
              <a:rPr kumimoji="1" lang="ja-JP" altLang="en-US" sz="800" b="1"/>
              <a:t>簡易課税方式で申告している</a:t>
            </a:r>
          </a:p>
        </xdr:txBody>
      </xdr:sp>
      <xdr:sp macro="" textlink="">
        <xdr:nvSpPr>
          <xdr:cNvPr id="250" name="テキスト ボックス 249"/>
          <xdr:cNvSpPr txBox="1"/>
        </xdr:nvSpPr>
        <xdr:spPr>
          <a:xfrm>
            <a:off x="304800" y="9296400"/>
            <a:ext cx="1362075" cy="6667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④</a:t>
            </a:r>
            <a:r>
              <a:rPr kumimoji="1" lang="ja-JP" altLang="en-US" sz="800" b="1"/>
              <a:t>社会医療法人・社会福祉法人等で特定収入割合が５％を超える</a:t>
            </a:r>
          </a:p>
        </xdr:txBody>
      </xdr:sp>
      <xdr:sp macro="" textlink="">
        <xdr:nvSpPr>
          <xdr:cNvPr id="251" name="テキスト ボックス 250"/>
          <xdr:cNvSpPr txBox="1"/>
        </xdr:nvSpPr>
        <xdr:spPr>
          <a:xfrm>
            <a:off x="304800" y="10029825"/>
            <a:ext cx="1362075" cy="9905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⑤</a:t>
            </a:r>
            <a:r>
              <a:rPr kumimoji="1" lang="ja-JP" altLang="en-US" sz="800" b="1"/>
              <a:t>個別対応方式で，補助対象経費に係る消費税を「非課税売り上げのみに要するもの」として申告している</a:t>
            </a:r>
          </a:p>
        </xdr:txBody>
      </xdr:sp>
      <xdr:sp macro="" textlink="">
        <xdr:nvSpPr>
          <xdr:cNvPr id="252" name="テキスト ボックス 251"/>
          <xdr:cNvSpPr txBox="1"/>
        </xdr:nvSpPr>
        <xdr:spPr>
          <a:xfrm>
            <a:off x="200025" y="11515725"/>
            <a:ext cx="1590675" cy="650306"/>
          </a:xfrm>
          <a:prstGeom prst="rect">
            <a:avLst/>
          </a:prstGeom>
          <a:solidFill>
            <a:schemeClr val="bg1"/>
          </a:solidFill>
          <a:ln w="50800">
            <a:solidFill>
              <a:schemeClr val="accen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⑥</a:t>
            </a:r>
            <a:r>
              <a:rPr kumimoji="1" lang="ja-JP" altLang="en-US" sz="800" b="1"/>
              <a:t>補助対象経費に消費税等を含め，その後，仕入控除税額確定後の返還を希望する</a:t>
            </a:r>
          </a:p>
        </xdr:txBody>
      </xdr:sp>
      <xdr:sp macro="" textlink="">
        <xdr:nvSpPr>
          <xdr:cNvPr id="253" name="テキスト ボックス 252"/>
          <xdr:cNvSpPr txBox="1"/>
        </xdr:nvSpPr>
        <xdr:spPr>
          <a:xfrm>
            <a:off x="2266950" y="4476749"/>
            <a:ext cx="2362200" cy="7886701"/>
          </a:xfrm>
          <a:prstGeom prst="rect">
            <a:avLst/>
          </a:prstGeom>
          <a:solidFill>
            <a:schemeClr val="lt1"/>
          </a:solidFill>
          <a:ln w="254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4" name="角丸四角形 253"/>
          <xdr:cNvSpPr/>
        </xdr:nvSpPr>
        <xdr:spPr>
          <a:xfrm>
            <a:off x="2352675" y="4867275"/>
            <a:ext cx="2171700" cy="2905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補助対象経費から消費税の額を除いて計上してください。</a:t>
            </a:r>
          </a:p>
        </xdr:txBody>
      </xdr:sp>
      <xdr:sp macro="" textlink="">
        <xdr:nvSpPr>
          <xdr:cNvPr id="255" name="右矢印 254"/>
          <xdr:cNvSpPr/>
        </xdr:nvSpPr>
        <xdr:spPr>
          <a:xfrm>
            <a:off x="1657350" y="4905375"/>
            <a:ext cx="695325" cy="484632"/>
          </a:xfrm>
          <a:prstGeom prst="rightArrow">
            <a:avLst/>
          </a:prstGeom>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①はい</a:t>
            </a:r>
          </a:p>
        </xdr:txBody>
      </xdr:sp>
      <xdr:sp macro="" textlink="">
        <xdr:nvSpPr>
          <xdr:cNvPr id="256" name="テキスト ボックス 255"/>
          <xdr:cNvSpPr txBox="1"/>
        </xdr:nvSpPr>
        <xdr:spPr>
          <a:xfrm>
            <a:off x="2438401" y="5410199"/>
            <a:ext cx="1962150" cy="17526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様式１号（４）</a:t>
            </a:r>
            <a:endParaRPr kumimoji="1" lang="en-US" altLang="ja-JP" sz="800" b="0"/>
          </a:p>
          <a:p>
            <a:r>
              <a:rPr kumimoji="1" lang="ja-JP" altLang="en-US" sz="800" b="0"/>
              <a:t>（４）積算（支払）内訳（別紙）</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所要額（円）　用途・品目・数量等</a:t>
            </a:r>
            <a:endParaRPr kumimoji="1" lang="en-US" altLang="ja-JP" sz="800" b="0"/>
          </a:p>
          <a:p>
            <a:r>
              <a:rPr kumimoji="1" lang="en-US" altLang="ja-JP" sz="800" b="0"/>
              <a:t>5,000</a:t>
            </a:r>
            <a:r>
              <a:rPr kumimoji="1" lang="ja-JP" altLang="en-US" sz="800" b="0"/>
              <a:t>　　　　　　マスク</a:t>
            </a:r>
            <a:r>
              <a:rPr kumimoji="1" lang="en-US" altLang="ja-JP" sz="800" b="0"/>
              <a:t>10</a:t>
            </a:r>
            <a:r>
              <a:rPr kumimoji="1" lang="ja-JP" altLang="en-US" sz="800" b="0"/>
              <a:t>箱</a:t>
            </a:r>
            <a:endParaRPr kumimoji="1" lang="en-US" altLang="ja-JP" sz="800" b="0"/>
          </a:p>
        </xdr:txBody>
      </xdr:sp>
      <xdr:sp macro="" textlink="">
        <xdr:nvSpPr>
          <xdr:cNvPr id="257" name="四角形吹き出し 256"/>
          <xdr:cNvSpPr/>
        </xdr:nvSpPr>
        <xdr:spPr>
          <a:xfrm>
            <a:off x="2733675" y="7267576"/>
            <a:ext cx="1333500" cy="304800"/>
          </a:xfrm>
          <a:prstGeom prst="wedgeRectCallout">
            <a:avLst>
              <a:gd name="adj1" fmla="val -10944"/>
              <a:gd name="adj2" fmla="val -136470"/>
            </a:avLst>
          </a:prstGeom>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u="sng">
                <a:solidFill>
                  <a:sysClr val="windowText" lastClr="000000"/>
                </a:solidFill>
              </a:rPr>
              <a:t>税抜き</a:t>
            </a:r>
            <a:r>
              <a:rPr kumimoji="1" lang="ja-JP" altLang="en-US" sz="1100">
                <a:solidFill>
                  <a:sysClr val="windowText" lastClr="000000"/>
                </a:solidFill>
              </a:rPr>
              <a:t>で計上</a:t>
            </a:r>
          </a:p>
        </xdr:txBody>
      </xdr:sp>
      <xdr:sp macro="" textlink="">
        <xdr:nvSpPr>
          <xdr:cNvPr id="258" name="角丸四角形 257"/>
          <xdr:cNvSpPr/>
        </xdr:nvSpPr>
        <xdr:spPr>
          <a:xfrm>
            <a:off x="2343150" y="8239124"/>
            <a:ext cx="2171700" cy="39719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solidFill>
                <a:sysClr val="windowText" lastClr="000000"/>
              </a:solidFill>
            </a:endParaRPr>
          </a:p>
        </xdr:txBody>
      </xdr:sp>
      <xdr:sp macro="" textlink="">
        <xdr:nvSpPr>
          <xdr:cNvPr id="259" name="テキスト ボックス 258"/>
          <xdr:cNvSpPr txBox="1"/>
        </xdr:nvSpPr>
        <xdr:spPr>
          <a:xfrm>
            <a:off x="2447925" y="8677276"/>
            <a:ext cx="1962150" cy="14668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様式１号（４）</a:t>
            </a:r>
            <a:endParaRPr kumimoji="1" lang="en-US" altLang="ja-JP" sz="800" b="0"/>
          </a:p>
          <a:p>
            <a:r>
              <a:rPr kumimoji="1" lang="ja-JP" altLang="en-US" sz="800" b="0"/>
              <a:t>（４）積算（支払）内訳（別紙）</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所要額（円）　用途・品目・数量等</a:t>
            </a:r>
            <a:endParaRPr kumimoji="1" lang="en-US" altLang="ja-JP" sz="800" b="0"/>
          </a:p>
          <a:p>
            <a:r>
              <a:rPr kumimoji="1" lang="en-US" altLang="ja-JP" sz="800" b="0"/>
              <a:t>5,500</a:t>
            </a:r>
            <a:r>
              <a:rPr kumimoji="1" lang="ja-JP" altLang="en-US" sz="800" b="0"/>
              <a:t>　　　　　　マスク</a:t>
            </a:r>
            <a:r>
              <a:rPr kumimoji="1" lang="en-US" altLang="ja-JP" sz="800" b="0"/>
              <a:t>10</a:t>
            </a:r>
            <a:r>
              <a:rPr kumimoji="1" lang="ja-JP" altLang="en-US" sz="800" b="0"/>
              <a:t>箱</a:t>
            </a:r>
            <a:endParaRPr kumimoji="1" lang="en-US" altLang="ja-JP" sz="800" b="0"/>
          </a:p>
        </xdr:txBody>
      </xdr:sp>
      <xdr:sp macro="" textlink="">
        <xdr:nvSpPr>
          <xdr:cNvPr id="260" name="四角形吹き出し 259"/>
          <xdr:cNvSpPr/>
        </xdr:nvSpPr>
        <xdr:spPr>
          <a:xfrm>
            <a:off x="2657475" y="10353675"/>
            <a:ext cx="1333500" cy="342900"/>
          </a:xfrm>
          <a:prstGeom prst="wedgeRectCallout">
            <a:avLst>
              <a:gd name="adj1" fmla="val -10944"/>
              <a:gd name="adj2" fmla="val -136470"/>
            </a:avLst>
          </a:prstGeom>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u="sng">
                <a:solidFill>
                  <a:sysClr val="windowText" lastClr="000000"/>
                </a:solidFill>
              </a:rPr>
              <a:t>税込み</a:t>
            </a:r>
            <a:r>
              <a:rPr kumimoji="1" lang="ja-JP" altLang="en-US" sz="1100">
                <a:solidFill>
                  <a:sysClr val="windowText" lastClr="000000"/>
                </a:solidFill>
              </a:rPr>
              <a:t>で計上</a:t>
            </a:r>
            <a:r>
              <a:rPr kumimoji="1" lang="en-US" altLang="ja-JP" sz="1100">
                <a:solidFill>
                  <a:sysClr val="windowText" lastClr="000000"/>
                </a:solidFill>
              </a:rPr>
              <a:t>OK</a:t>
            </a:r>
            <a:endParaRPr kumimoji="1" lang="ja-JP" altLang="en-US" sz="1100">
              <a:solidFill>
                <a:sysClr val="windowText" lastClr="000000"/>
              </a:solidFill>
            </a:endParaRPr>
          </a:p>
        </xdr:txBody>
      </xdr:sp>
      <xdr:sp macro="" textlink="">
        <xdr:nvSpPr>
          <xdr:cNvPr id="261" name="テキスト ボックス 260"/>
          <xdr:cNvSpPr txBox="1"/>
        </xdr:nvSpPr>
        <xdr:spPr>
          <a:xfrm>
            <a:off x="2295524" y="4505326"/>
            <a:ext cx="2314575" cy="306879"/>
          </a:xfrm>
          <a:prstGeom prst="rect">
            <a:avLst/>
          </a:prstGeom>
          <a:noFill/>
          <a:ln w="15875">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000"/>
              <a:t>申請書等</a:t>
            </a:r>
          </a:p>
        </xdr:txBody>
      </xdr:sp>
      <xdr:sp macro="" textlink="">
        <xdr:nvSpPr>
          <xdr:cNvPr id="262" name="正方形/長方形 261"/>
          <xdr:cNvSpPr/>
        </xdr:nvSpPr>
        <xdr:spPr>
          <a:xfrm>
            <a:off x="19051" y="2724150"/>
            <a:ext cx="8162924" cy="1562100"/>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3" name="テキスト ボックス 262"/>
          <xdr:cNvSpPr txBox="1"/>
        </xdr:nvSpPr>
        <xdr:spPr>
          <a:xfrm>
            <a:off x="5600699" y="4467224"/>
            <a:ext cx="2590801" cy="7886701"/>
          </a:xfrm>
          <a:prstGeom prst="rect">
            <a:avLst/>
          </a:prstGeom>
          <a:solidFill>
            <a:schemeClr val="lt1"/>
          </a:solidFill>
          <a:ln w="254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64" name="角丸四角形 263"/>
          <xdr:cNvSpPr/>
        </xdr:nvSpPr>
        <xdr:spPr>
          <a:xfrm>
            <a:off x="5686424" y="5429250"/>
            <a:ext cx="2409825" cy="36480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rPr>
              <a:t>仕入控除税額が０円でも，このように記入して，提出してください。</a:t>
            </a:r>
            <a:r>
              <a:rPr kumimoji="1" lang="ja-JP" altLang="en-US" sz="1000" b="1">
                <a:solidFill>
                  <a:sysClr val="windowText" lastClr="000000"/>
                </a:solidFill>
              </a:rPr>
              <a:t>申請書等と一緒に「報告書」の提出が必要！！</a:t>
            </a:r>
            <a:endParaRPr kumimoji="1" lang="en-US" altLang="ja-JP" sz="1000" b="1">
              <a:solidFill>
                <a:sysClr val="windowText" lastClr="000000"/>
              </a:solidFill>
            </a:endParaRPr>
          </a:p>
          <a:p>
            <a:pPr algn="l"/>
            <a:r>
              <a:rPr kumimoji="1" lang="en-US" altLang="ja-JP" sz="800" b="1" u="sng">
                <a:solidFill>
                  <a:sysClr val="windowText" lastClr="000000"/>
                </a:solidFill>
              </a:rPr>
              <a:t>※</a:t>
            </a:r>
            <a:r>
              <a:rPr kumimoji="1" lang="ja-JP" altLang="en-US" sz="800" b="1" u="sng">
                <a:solidFill>
                  <a:sysClr val="windowText" lastClr="000000"/>
                </a:solidFill>
              </a:rPr>
              <a:t>報告書を提出した後，消費税の確定申告に関して報告書に記載した内容と異なる事実が発生した場合は，ご連絡ください。</a:t>
            </a:r>
          </a:p>
        </xdr:txBody>
      </xdr:sp>
      <xdr:sp macro="" textlink="">
        <xdr:nvSpPr>
          <xdr:cNvPr id="265" name="右矢印 264"/>
          <xdr:cNvSpPr/>
        </xdr:nvSpPr>
        <xdr:spPr>
          <a:xfrm>
            <a:off x="4600575" y="4857749"/>
            <a:ext cx="1028700" cy="581025"/>
          </a:xfrm>
          <a:prstGeom prst="rightArrow">
            <a:avLst/>
          </a:prstGeom>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ysClr val="windowText" lastClr="000000"/>
                </a:solidFill>
              </a:rPr>
              <a:t>①</a:t>
            </a:r>
          </a:p>
        </xdr:txBody>
      </xdr:sp>
      <xdr:sp macro="" textlink="">
        <xdr:nvSpPr>
          <xdr:cNvPr id="266" name="角丸四角形 265"/>
          <xdr:cNvSpPr/>
        </xdr:nvSpPr>
        <xdr:spPr>
          <a:xfrm>
            <a:off x="5695949" y="9077325"/>
            <a:ext cx="2409825" cy="3228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u="sng">
                <a:solidFill>
                  <a:sysClr val="windowText" lastClr="000000"/>
                </a:solidFill>
              </a:rPr>
              <a:t>補助金に係る仕入控除税額を「報告書」に記入して県へ提出してください。</a:t>
            </a:r>
            <a:endParaRPr kumimoji="1" lang="en-US" altLang="ja-JP" sz="900" b="1" u="sng">
              <a:solidFill>
                <a:sysClr val="windowText" lastClr="000000"/>
              </a:solidFill>
            </a:endParaRPr>
          </a:p>
          <a:p>
            <a:pPr algn="l"/>
            <a:r>
              <a:rPr kumimoji="1" lang="ja-JP" altLang="en-US" sz="900" b="1" u="sng">
                <a:solidFill>
                  <a:sysClr val="windowText" lastClr="000000"/>
                </a:solidFill>
              </a:rPr>
              <a:t>提出時期は確定申告の後（数か月後）となりますので忘れず提出してください。</a:t>
            </a:r>
          </a:p>
        </xdr:txBody>
      </xdr:sp>
      <xdr:sp macro="" textlink="">
        <xdr:nvSpPr>
          <xdr:cNvPr id="267" name="テキスト ボックス 266"/>
          <xdr:cNvSpPr txBox="1"/>
        </xdr:nvSpPr>
        <xdr:spPr>
          <a:xfrm>
            <a:off x="5810249" y="10191750"/>
            <a:ext cx="2219325" cy="19335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様式第</a:t>
            </a:r>
            <a:r>
              <a:rPr kumimoji="1" lang="en-US" altLang="ja-JP" sz="800" b="0"/>
              <a:t>7</a:t>
            </a:r>
            <a:r>
              <a:rPr kumimoji="1" lang="ja-JP" altLang="en-US" sz="800" b="0"/>
              <a:t>号</a:t>
            </a:r>
            <a:endParaRPr kumimoji="1" lang="en-US" altLang="ja-JP" sz="800" b="0"/>
          </a:p>
          <a:p>
            <a:pPr algn="ctr"/>
            <a:r>
              <a:rPr kumimoji="1" lang="ja-JP" altLang="en-US" sz="800" b="0"/>
              <a:t>消費税仕入控除税額報告書</a:t>
            </a:r>
            <a:endParaRPr kumimoji="1" lang="en-US" altLang="ja-JP" sz="800" b="0"/>
          </a:p>
          <a:p>
            <a:r>
              <a:rPr kumimoji="1" lang="ja-JP" altLang="en-US" sz="800" b="0"/>
              <a:t>１　対象事業</a:t>
            </a:r>
            <a:endParaRPr kumimoji="1" lang="en-US" altLang="ja-JP" sz="800" b="0"/>
          </a:p>
          <a:p>
            <a:r>
              <a:rPr kumimoji="1" lang="ja-JP" altLang="en-US" sz="800" b="0"/>
              <a:t>２　補助金の確定額又は事業実績報告額</a:t>
            </a:r>
            <a:endParaRPr kumimoji="1" lang="en-US" altLang="ja-JP" sz="800" b="0"/>
          </a:p>
          <a:p>
            <a:r>
              <a:rPr kumimoji="1" lang="ja-JP" altLang="en-US" sz="800" b="0"/>
              <a:t>　　</a:t>
            </a:r>
            <a:r>
              <a:rPr kumimoji="1" lang="en-US" altLang="ja-JP" sz="800" b="0"/>
              <a:t>5,500</a:t>
            </a:r>
            <a:r>
              <a:rPr kumimoji="1" lang="ja-JP" altLang="en-US" sz="800" b="0"/>
              <a:t>円</a:t>
            </a:r>
            <a:endParaRPr kumimoji="1" lang="en-US" altLang="ja-JP" sz="800" b="0"/>
          </a:p>
          <a:p>
            <a:r>
              <a:rPr kumimoji="1" lang="ja-JP" altLang="en-US" sz="800" b="0"/>
              <a:t>３　補助金に係る仕入控除税額</a:t>
            </a:r>
            <a:endParaRPr kumimoji="1" lang="en-US" altLang="ja-JP" sz="800" b="0"/>
          </a:p>
          <a:p>
            <a:r>
              <a:rPr kumimoji="1" lang="ja-JP" altLang="en-US" sz="800" b="0"/>
              <a:t>　　△△△円</a:t>
            </a:r>
            <a:endParaRPr kumimoji="1" lang="en-US" altLang="ja-JP" sz="800" b="0"/>
          </a:p>
          <a:p>
            <a:endParaRPr kumimoji="1" lang="en-US" altLang="ja-JP" sz="800" b="0"/>
          </a:p>
          <a:p>
            <a:r>
              <a:rPr kumimoji="1" lang="ja-JP" altLang="en-US" sz="800" b="0"/>
              <a:t>４　添付書類</a:t>
            </a:r>
            <a:endParaRPr kumimoji="1" lang="en-US" altLang="ja-JP" sz="800" b="0"/>
          </a:p>
          <a:p>
            <a:r>
              <a:rPr kumimoji="1" lang="ja-JP" altLang="en-US" sz="800" b="0"/>
              <a:t>　　△△△円の計算方法など添付</a:t>
            </a:r>
            <a:endParaRPr kumimoji="1" lang="en-US" altLang="ja-JP" sz="800" b="0"/>
          </a:p>
        </xdr:txBody>
      </xdr:sp>
      <xdr:sp macro="" textlink="">
        <xdr:nvSpPr>
          <xdr:cNvPr id="268" name="テキスト ボックス 267"/>
          <xdr:cNvSpPr txBox="1"/>
        </xdr:nvSpPr>
        <xdr:spPr>
          <a:xfrm>
            <a:off x="5629274" y="4495801"/>
            <a:ext cx="2543176" cy="306879"/>
          </a:xfrm>
          <a:prstGeom prst="rect">
            <a:avLst/>
          </a:prstGeom>
          <a:noFill/>
          <a:ln w="15875">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000"/>
              <a:t>消費税等に係る仕入控除税額報告書</a:t>
            </a:r>
          </a:p>
        </xdr:txBody>
      </xdr:sp>
      <xdr:sp macro="" textlink="">
        <xdr:nvSpPr>
          <xdr:cNvPr id="269" name="テキスト ボックス 268"/>
          <xdr:cNvSpPr txBox="1"/>
        </xdr:nvSpPr>
        <xdr:spPr>
          <a:xfrm>
            <a:off x="5791199" y="6762750"/>
            <a:ext cx="2219325" cy="21431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様式第</a:t>
            </a:r>
            <a:r>
              <a:rPr kumimoji="1" lang="en-US" altLang="ja-JP" sz="800" b="0"/>
              <a:t>7</a:t>
            </a:r>
            <a:r>
              <a:rPr kumimoji="1" lang="ja-JP" altLang="en-US" sz="800" b="0"/>
              <a:t>号</a:t>
            </a:r>
            <a:endParaRPr kumimoji="1" lang="en-US" altLang="ja-JP" sz="800" b="0"/>
          </a:p>
          <a:p>
            <a:pPr algn="ctr"/>
            <a:r>
              <a:rPr kumimoji="1" lang="ja-JP" altLang="en-US" sz="800" b="0"/>
              <a:t>消費税仕入控除税額報告書</a:t>
            </a:r>
            <a:endParaRPr kumimoji="1" lang="en-US" altLang="ja-JP" sz="800" b="0"/>
          </a:p>
          <a:p>
            <a:r>
              <a:rPr kumimoji="1" lang="ja-JP" altLang="en-US" sz="800" b="0"/>
              <a:t>１　対象事業</a:t>
            </a:r>
            <a:endParaRPr kumimoji="1" lang="en-US" altLang="ja-JP" sz="800" b="0"/>
          </a:p>
          <a:p>
            <a:r>
              <a:rPr kumimoji="1" lang="ja-JP" altLang="en-US" sz="800" b="0"/>
              <a:t>２　補助金の確定額又は事業実績報告額</a:t>
            </a:r>
            <a:endParaRPr kumimoji="1" lang="en-US" altLang="ja-JP" sz="800" b="0"/>
          </a:p>
          <a:p>
            <a:r>
              <a:rPr kumimoji="1" lang="ja-JP" altLang="en-US" sz="800" b="0"/>
              <a:t>　　</a:t>
            </a:r>
            <a:r>
              <a:rPr kumimoji="1" lang="en-US" altLang="ja-JP" sz="800" b="0"/>
              <a:t>5,500</a:t>
            </a:r>
            <a:r>
              <a:rPr kumimoji="1" lang="ja-JP" altLang="en-US" sz="800" b="0"/>
              <a:t>円</a:t>
            </a:r>
            <a:endParaRPr kumimoji="1" lang="en-US" altLang="ja-JP" sz="800" b="0"/>
          </a:p>
          <a:p>
            <a:r>
              <a:rPr kumimoji="1" lang="ja-JP" altLang="en-US" sz="800" b="0"/>
              <a:t>３　補助金に係る仕入控除税額</a:t>
            </a:r>
            <a:endParaRPr kumimoji="1" lang="en-US" altLang="ja-JP" sz="800" b="0"/>
          </a:p>
          <a:p>
            <a:r>
              <a:rPr kumimoji="1" lang="ja-JP" altLang="en-US" sz="800" b="0"/>
              <a:t>　　</a:t>
            </a:r>
            <a:r>
              <a:rPr kumimoji="1" lang="en-US" altLang="ja-JP" sz="800" b="0"/>
              <a:t>0</a:t>
            </a:r>
            <a:r>
              <a:rPr kumimoji="1" lang="ja-JP" altLang="en-US" sz="800" b="0"/>
              <a:t>円</a:t>
            </a:r>
            <a:endParaRPr kumimoji="1" lang="en-US" altLang="ja-JP" sz="800" b="0"/>
          </a:p>
          <a:p>
            <a:r>
              <a:rPr kumimoji="1" lang="ja-JP" altLang="en-US" sz="800" b="0"/>
              <a:t>理由（例）　➁の場合　確定申告義務がない</a:t>
            </a:r>
            <a:endParaRPr kumimoji="1" lang="en-US" altLang="ja-JP" sz="800" b="0"/>
          </a:p>
          <a:p>
            <a:r>
              <a:rPr kumimoji="1" lang="ja-JP" altLang="en-US" sz="800" b="0"/>
              <a:t>　　　　　　③の場合　簡易課税方式で申告</a:t>
            </a:r>
            <a:endParaRPr kumimoji="1" lang="en-US" altLang="ja-JP" sz="800" b="0"/>
          </a:p>
          <a:p>
            <a:r>
              <a:rPr kumimoji="1" lang="ja-JP" altLang="en-US" sz="800" b="0"/>
              <a:t>　　　　　　④の場合</a:t>
            </a:r>
            <a:r>
              <a:rPr kumimoji="1" lang="en-US" altLang="ja-JP" sz="800" b="0"/>
              <a:t>.....</a:t>
            </a:r>
          </a:p>
          <a:p>
            <a:r>
              <a:rPr kumimoji="1" lang="ja-JP" altLang="en-US" sz="800" b="0"/>
              <a:t>　　　　　　⑤の場合</a:t>
            </a:r>
            <a:r>
              <a:rPr kumimoji="1" lang="en-US" altLang="ja-JP" sz="800" b="0"/>
              <a:t>.....</a:t>
            </a:r>
          </a:p>
        </xdr:txBody>
      </xdr:sp>
      <xdr:sp macro="" textlink="">
        <xdr:nvSpPr>
          <xdr:cNvPr id="270" name="角丸四角形 269"/>
          <xdr:cNvSpPr/>
        </xdr:nvSpPr>
        <xdr:spPr>
          <a:xfrm>
            <a:off x="5705476" y="4819650"/>
            <a:ext cx="2362200" cy="609600"/>
          </a:xfrm>
          <a:prstGeom prst="roundRect">
            <a:avLst/>
          </a:prstGeom>
          <a:ln w="254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ysClr val="windowText" lastClr="000000"/>
                </a:solidFill>
              </a:rPr>
              <a:t>★★返還額が０円になり</a:t>
            </a:r>
            <a:endParaRPr kumimoji="1" lang="en-US" altLang="ja-JP" sz="1000" b="1">
              <a:solidFill>
                <a:sysClr val="windowText" lastClr="000000"/>
              </a:solidFill>
            </a:endParaRPr>
          </a:p>
          <a:p>
            <a:pPr algn="ctr"/>
            <a:r>
              <a:rPr kumimoji="1" lang="ja-JP" altLang="en-US" sz="1000" b="1">
                <a:solidFill>
                  <a:sysClr val="windowText" lastClr="000000"/>
                </a:solidFill>
              </a:rPr>
              <a:t>「報告書」も不要です★★</a:t>
            </a:r>
          </a:p>
        </xdr:txBody>
      </xdr:sp>
      <xdr:sp macro="" textlink="">
        <xdr:nvSpPr>
          <xdr:cNvPr id="271" name="屈折矢印 270"/>
          <xdr:cNvSpPr/>
        </xdr:nvSpPr>
        <xdr:spPr>
          <a:xfrm rot="5400000" flipH="1">
            <a:off x="4110036" y="7900986"/>
            <a:ext cx="2295525" cy="838199"/>
          </a:xfrm>
          <a:prstGeom prst="bentUpArrow">
            <a:avLst>
              <a:gd name="adj1" fmla="val 29973"/>
              <a:gd name="adj2" fmla="val 36332"/>
              <a:gd name="adj3" fmla="val 4298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2" name="テキスト ボックス 271"/>
          <xdr:cNvSpPr txBox="1"/>
        </xdr:nvSpPr>
        <xdr:spPr>
          <a:xfrm>
            <a:off x="4838696" y="7358252"/>
            <a:ext cx="73343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➁～⑤</a:t>
            </a:r>
          </a:p>
        </xdr:txBody>
      </xdr:sp>
      <xdr:sp macro="" textlink="">
        <xdr:nvSpPr>
          <xdr:cNvPr id="273" name="右矢印 272"/>
          <xdr:cNvSpPr/>
        </xdr:nvSpPr>
        <xdr:spPr>
          <a:xfrm>
            <a:off x="4524376" y="11439525"/>
            <a:ext cx="1181100" cy="581025"/>
          </a:xfrm>
          <a:prstGeom prst="rightArrow">
            <a:avLst/>
          </a:prstGeom>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ysClr val="windowText" lastClr="000000"/>
                </a:solidFill>
              </a:rPr>
              <a:t>⑥</a:t>
            </a:r>
          </a:p>
        </xdr:txBody>
      </xdr:sp>
      <xdr:sp macro="" textlink="">
        <xdr:nvSpPr>
          <xdr:cNvPr id="274" name="正方形/長方形 273"/>
          <xdr:cNvSpPr/>
        </xdr:nvSpPr>
        <xdr:spPr>
          <a:xfrm>
            <a:off x="4476750" y="9229725"/>
            <a:ext cx="609600" cy="238125"/>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5" name="右矢印 274"/>
          <xdr:cNvSpPr/>
        </xdr:nvSpPr>
        <xdr:spPr>
          <a:xfrm>
            <a:off x="1733551" y="8915400"/>
            <a:ext cx="590550" cy="1257300"/>
          </a:xfrm>
          <a:prstGeom prst="rightArrow">
            <a:avLst/>
          </a:prstGeom>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ysClr val="windowText" lastClr="000000"/>
              </a:solidFill>
            </a:endParaRPr>
          </a:p>
        </xdr:txBody>
      </xdr:sp>
      <xdr:sp macro="" textlink="">
        <xdr:nvSpPr>
          <xdr:cNvPr id="276" name="テキスト ボックス 275"/>
          <xdr:cNvSpPr txBox="1"/>
        </xdr:nvSpPr>
        <xdr:spPr>
          <a:xfrm>
            <a:off x="1685925" y="9172575"/>
            <a:ext cx="697627" cy="735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t>➁～⑤</a:t>
            </a:r>
            <a:endParaRPr kumimoji="1" lang="en-US" altLang="ja-JP" sz="1000" b="1"/>
          </a:p>
          <a:p>
            <a:r>
              <a:rPr kumimoji="1" lang="ja-JP" altLang="en-US" sz="1000" b="1"/>
              <a:t>いずれか</a:t>
            </a:r>
            <a:endParaRPr kumimoji="1" lang="en-US" altLang="ja-JP" sz="1000" b="1"/>
          </a:p>
          <a:p>
            <a:r>
              <a:rPr kumimoji="1" lang="ja-JP" altLang="en-US" sz="1000" b="1"/>
              <a:t>はい</a:t>
            </a:r>
          </a:p>
        </xdr:txBody>
      </xdr:sp>
      <xdr:sp macro="" textlink="">
        <xdr:nvSpPr>
          <xdr:cNvPr id="277" name="右矢印 276"/>
          <xdr:cNvSpPr/>
        </xdr:nvSpPr>
        <xdr:spPr>
          <a:xfrm>
            <a:off x="1781174" y="11420475"/>
            <a:ext cx="733425" cy="581025"/>
          </a:xfrm>
          <a:prstGeom prst="rightArrow">
            <a:avLst/>
          </a:prstGeom>
          <a:ln w="190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ysClr val="windowText" lastClr="000000"/>
                </a:solidFill>
              </a:rPr>
              <a:t>⑥はい</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4.vml"/><Relationship Id="rId21" Type="http://schemas.openxmlformats.org/officeDocument/2006/relationships/ctrlProp" Target="../ctrlProps/ctrlProp18.xml"/><Relationship Id="rId34" Type="http://schemas.openxmlformats.org/officeDocument/2006/relationships/comments" Target="../comments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3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 Id="rId9"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13"/>
  <sheetViews>
    <sheetView tabSelected="1" view="pageBreakPreview" zoomScale="80" zoomScaleNormal="100" zoomScaleSheetLayoutView="80" workbookViewId="0">
      <selection activeCell="G2" sqref="G2"/>
    </sheetView>
  </sheetViews>
  <sheetFormatPr defaultRowHeight="13.5"/>
  <cols>
    <col min="1" max="1" width="3.125" style="1" customWidth="1"/>
    <col min="2" max="2" width="7.75" style="1" customWidth="1"/>
    <col min="3" max="3" width="47.125" style="3" customWidth="1"/>
    <col min="4" max="4" width="53.375" style="3" customWidth="1"/>
    <col min="5" max="5" width="4.25" style="1" customWidth="1"/>
    <col min="6" max="16384" width="9" style="1"/>
  </cols>
  <sheetData>
    <row r="2" spans="2:4" ht="17.25">
      <c r="B2" s="2" t="s">
        <v>142</v>
      </c>
      <c r="C2" s="4"/>
    </row>
    <row r="3" spans="2:4" ht="14.25">
      <c r="C3" s="4"/>
    </row>
    <row r="4" spans="2:4" s="43" customFormat="1" ht="23.25" customHeight="1">
      <c r="B4" s="5" t="s">
        <v>74</v>
      </c>
      <c r="C4" s="42" t="s">
        <v>75</v>
      </c>
      <c r="D4" s="42" t="s">
        <v>73</v>
      </c>
    </row>
    <row r="5" spans="2:4" ht="93" customHeight="1">
      <c r="B5" s="5">
        <v>1</v>
      </c>
      <c r="C5" s="6" t="s">
        <v>278</v>
      </c>
      <c r="D5" s="6"/>
    </row>
    <row r="6" spans="2:4" ht="93" customHeight="1">
      <c r="B6" s="5">
        <v>2</v>
      </c>
      <c r="C6" s="6"/>
      <c r="D6" s="6" t="s">
        <v>279</v>
      </c>
    </row>
    <row r="7" spans="2:4" ht="93" customHeight="1">
      <c r="B7" s="5">
        <v>3</v>
      </c>
      <c r="C7" s="6" t="s">
        <v>78</v>
      </c>
      <c r="D7" s="6"/>
    </row>
    <row r="8" spans="2:4" ht="93" customHeight="1">
      <c r="B8" s="5">
        <v>4</v>
      </c>
      <c r="C8" s="6" t="s">
        <v>76</v>
      </c>
      <c r="D8" s="6"/>
    </row>
    <row r="9" spans="2:4" ht="93" customHeight="1">
      <c r="B9" s="5">
        <v>5</v>
      </c>
      <c r="C9" s="6" t="s">
        <v>77</v>
      </c>
      <c r="D9" s="6"/>
    </row>
    <row r="10" spans="2:4" ht="93" customHeight="1">
      <c r="B10" s="5">
        <v>6</v>
      </c>
      <c r="C10" s="7" t="s">
        <v>280</v>
      </c>
      <c r="D10" s="8"/>
    </row>
    <row r="11" spans="2:4" ht="93" customHeight="1">
      <c r="B11" s="5">
        <v>7</v>
      </c>
      <c r="C11" s="6" t="s">
        <v>281</v>
      </c>
      <c r="D11" s="6"/>
    </row>
    <row r="12" spans="2:4" ht="93" customHeight="1">
      <c r="B12" s="5">
        <v>8</v>
      </c>
      <c r="C12" s="6" t="s">
        <v>282</v>
      </c>
      <c r="D12" s="6"/>
    </row>
    <row r="13" spans="2:4" ht="54" customHeight="1"/>
  </sheetData>
  <sheetProtection selectLockedCells="1"/>
  <phoneticPr fontId="4"/>
  <pageMargins left="0.7" right="0.16"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view="pageBreakPreview" zoomScaleNormal="100" zoomScaleSheetLayoutView="100" workbookViewId="0">
      <selection activeCell="S10" sqref="S10"/>
    </sheetView>
  </sheetViews>
  <sheetFormatPr defaultRowHeight="14.25"/>
  <cols>
    <col min="1" max="1" width="3.125" style="335" customWidth="1"/>
    <col min="2" max="2" width="11.875" style="335" customWidth="1"/>
    <col min="3" max="4" width="9.875" style="335" customWidth="1"/>
    <col min="5" max="5" width="26.25" style="335" customWidth="1"/>
    <col min="6" max="6" width="4.875" style="335" customWidth="1"/>
    <col min="7" max="7" width="3.5" style="335" customWidth="1"/>
    <col min="8" max="8" width="3.25" style="335" customWidth="1"/>
    <col min="9" max="9" width="3.75" style="335" customWidth="1"/>
    <col min="10" max="10" width="3.125" style="335" customWidth="1"/>
    <col min="11" max="11" width="3.75" style="335" customWidth="1"/>
    <col min="12" max="12" width="3.5" style="335" customWidth="1"/>
    <col min="13" max="261" width="9" style="335"/>
    <col min="262" max="262" width="3.125" style="335" customWidth="1"/>
    <col min="263" max="265" width="9.875" style="335" customWidth="1"/>
    <col min="266" max="266" width="21.125" style="335" customWidth="1"/>
    <col min="267" max="267" width="23.375" style="335" customWidth="1"/>
    <col min="268" max="268" width="3.125" style="335" customWidth="1"/>
    <col min="269" max="517" width="9" style="335"/>
    <col min="518" max="518" width="3.125" style="335" customWidth="1"/>
    <col min="519" max="521" width="9.875" style="335" customWidth="1"/>
    <col min="522" max="522" width="21.125" style="335" customWidth="1"/>
    <col min="523" max="523" width="23.375" style="335" customWidth="1"/>
    <col min="524" max="524" width="3.125" style="335" customWidth="1"/>
    <col min="525" max="773" width="9" style="335"/>
    <col min="774" max="774" width="3.125" style="335" customWidth="1"/>
    <col min="775" max="777" width="9.875" style="335" customWidth="1"/>
    <col min="778" max="778" width="21.125" style="335" customWidth="1"/>
    <col min="779" max="779" width="23.375" style="335" customWidth="1"/>
    <col min="780" max="780" width="3.125" style="335" customWidth="1"/>
    <col min="781" max="1029" width="9" style="335"/>
    <col min="1030" max="1030" width="3.125" style="335" customWidth="1"/>
    <col min="1031" max="1033" width="9.875" style="335" customWidth="1"/>
    <col min="1034" max="1034" width="21.125" style="335" customWidth="1"/>
    <col min="1035" max="1035" width="23.375" style="335" customWidth="1"/>
    <col min="1036" max="1036" width="3.125" style="335" customWidth="1"/>
    <col min="1037" max="1285" width="9" style="335"/>
    <col min="1286" max="1286" width="3.125" style="335" customWidth="1"/>
    <col min="1287" max="1289" width="9.875" style="335" customWidth="1"/>
    <col min="1290" max="1290" width="21.125" style="335" customWidth="1"/>
    <col min="1291" max="1291" width="23.375" style="335" customWidth="1"/>
    <col min="1292" max="1292" width="3.125" style="335" customWidth="1"/>
    <col min="1293" max="1541" width="9" style="335"/>
    <col min="1542" max="1542" width="3.125" style="335" customWidth="1"/>
    <col min="1543" max="1545" width="9.875" style="335" customWidth="1"/>
    <col min="1546" max="1546" width="21.125" style="335" customWidth="1"/>
    <col min="1547" max="1547" width="23.375" style="335" customWidth="1"/>
    <col min="1548" max="1548" width="3.125" style="335" customWidth="1"/>
    <col min="1549" max="1797" width="9" style="335"/>
    <col min="1798" max="1798" width="3.125" style="335" customWidth="1"/>
    <col min="1799" max="1801" width="9.875" style="335" customWidth="1"/>
    <col min="1802" max="1802" width="21.125" style="335" customWidth="1"/>
    <col min="1803" max="1803" width="23.375" style="335" customWidth="1"/>
    <col min="1804" max="1804" width="3.125" style="335" customWidth="1"/>
    <col min="1805" max="2053" width="9" style="335"/>
    <col min="2054" max="2054" width="3.125" style="335" customWidth="1"/>
    <col min="2055" max="2057" width="9.875" style="335" customWidth="1"/>
    <col min="2058" max="2058" width="21.125" style="335" customWidth="1"/>
    <col min="2059" max="2059" width="23.375" style="335" customWidth="1"/>
    <col min="2060" max="2060" width="3.125" style="335" customWidth="1"/>
    <col min="2061" max="2309" width="9" style="335"/>
    <col min="2310" max="2310" width="3.125" style="335" customWidth="1"/>
    <col min="2311" max="2313" width="9.875" style="335" customWidth="1"/>
    <col min="2314" max="2314" width="21.125" style="335" customWidth="1"/>
    <col min="2315" max="2315" width="23.375" style="335" customWidth="1"/>
    <col min="2316" max="2316" width="3.125" style="335" customWidth="1"/>
    <col min="2317" max="2565" width="9" style="335"/>
    <col min="2566" max="2566" width="3.125" style="335" customWidth="1"/>
    <col min="2567" max="2569" width="9.875" style="335" customWidth="1"/>
    <col min="2570" max="2570" width="21.125" style="335" customWidth="1"/>
    <col min="2571" max="2571" width="23.375" style="335" customWidth="1"/>
    <col min="2572" max="2572" width="3.125" style="335" customWidth="1"/>
    <col min="2573" max="2821" width="9" style="335"/>
    <col min="2822" max="2822" width="3.125" style="335" customWidth="1"/>
    <col min="2823" max="2825" width="9.875" style="335" customWidth="1"/>
    <col min="2826" max="2826" width="21.125" style="335" customWidth="1"/>
    <col min="2827" max="2827" width="23.375" style="335" customWidth="1"/>
    <col min="2828" max="2828" width="3.125" style="335" customWidth="1"/>
    <col min="2829" max="3077" width="9" style="335"/>
    <col min="3078" max="3078" width="3.125" style="335" customWidth="1"/>
    <col min="3079" max="3081" width="9.875" style="335" customWidth="1"/>
    <col min="3082" max="3082" width="21.125" style="335" customWidth="1"/>
    <col min="3083" max="3083" width="23.375" style="335" customWidth="1"/>
    <col min="3084" max="3084" width="3.125" style="335" customWidth="1"/>
    <col min="3085" max="3333" width="9" style="335"/>
    <col min="3334" max="3334" width="3.125" style="335" customWidth="1"/>
    <col min="3335" max="3337" width="9.875" style="335" customWidth="1"/>
    <col min="3338" max="3338" width="21.125" style="335" customWidth="1"/>
    <col min="3339" max="3339" width="23.375" style="335" customWidth="1"/>
    <col min="3340" max="3340" width="3.125" style="335" customWidth="1"/>
    <col min="3341" max="3589" width="9" style="335"/>
    <col min="3590" max="3590" width="3.125" style="335" customWidth="1"/>
    <col min="3591" max="3593" width="9.875" style="335" customWidth="1"/>
    <col min="3594" max="3594" width="21.125" style="335" customWidth="1"/>
    <col min="3595" max="3595" width="23.375" style="335" customWidth="1"/>
    <col min="3596" max="3596" width="3.125" style="335" customWidth="1"/>
    <col min="3597" max="3845" width="9" style="335"/>
    <col min="3846" max="3846" width="3.125" style="335" customWidth="1"/>
    <col min="3847" max="3849" width="9.875" style="335" customWidth="1"/>
    <col min="3850" max="3850" width="21.125" style="335" customWidth="1"/>
    <col min="3851" max="3851" width="23.375" style="335" customWidth="1"/>
    <col min="3852" max="3852" width="3.125" style="335" customWidth="1"/>
    <col min="3853" max="4101" width="9" style="335"/>
    <col min="4102" max="4102" width="3.125" style="335" customWidth="1"/>
    <col min="4103" max="4105" width="9.875" style="335" customWidth="1"/>
    <col min="4106" max="4106" width="21.125" style="335" customWidth="1"/>
    <col min="4107" max="4107" width="23.375" style="335" customWidth="1"/>
    <col min="4108" max="4108" width="3.125" style="335" customWidth="1"/>
    <col min="4109" max="4357" width="9" style="335"/>
    <col min="4358" max="4358" width="3.125" style="335" customWidth="1"/>
    <col min="4359" max="4361" width="9.875" style="335" customWidth="1"/>
    <col min="4362" max="4362" width="21.125" style="335" customWidth="1"/>
    <col min="4363" max="4363" width="23.375" style="335" customWidth="1"/>
    <col min="4364" max="4364" width="3.125" style="335" customWidth="1"/>
    <col min="4365" max="4613" width="9" style="335"/>
    <col min="4614" max="4614" width="3.125" style="335" customWidth="1"/>
    <col min="4615" max="4617" width="9.875" style="335" customWidth="1"/>
    <col min="4618" max="4618" width="21.125" style="335" customWidth="1"/>
    <col min="4619" max="4619" width="23.375" style="335" customWidth="1"/>
    <col min="4620" max="4620" width="3.125" style="335" customWidth="1"/>
    <col min="4621" max="4869" width="9" style="335"/>
    <col min="4870" max="4870" width="3.125" style="335" customWidth="1"/>
    <col min="4871" max="4873" width="9.875" style="335" customWidth="1"/>
    <col min="4874" max="4874" width="21.125" style="335" customWidth="1"/>
    <col min="4875" max="4875" width="23.375" style="335" customWidth="1"/>
    <col min="4876" max="4876" width="3.125" style="335" customWidth="1"/>
    <col min="4877" max="5125" width="9" style="335"/>
    <col min="5126" max="5126" width="3.125" style="335" customWidth="1"/>
    <col min="5127" max="5129" width="9.875" style="335" customWidth="1"/>
    <col min="5130" max="5130" width="21.125" style="335" customWidth="1"/>
    <col min="5131" max="5131" width="23.375" style="335" customWidth="1"/>
    <col min="5132" max="5132" width="3.125" style="335" customWidth="1"/>
    <col min="5133" max="5381" width="9" style="335"/>
    <col min="5382" max="5382" width="3.125" style="335" customWidth="1"/>
    <col min="5383" max="5385" width="9.875" style="335" customWidth="1"/>
    <col min="5386" max="5386" width="21.125" style="335" customWidth="1"/>
    <col min="5387" max="5387" width="23.375" style="335" customWidth="1"/>
    <col min="5388" max="5388" width="3.125" style="335" customWidth="1"/>
    <col min="5389" max="5637" width="9" style="335"/>
    <col min="5638" max="5638" width="3.125" style="335" customWidth="1"/>
    <col min="5639" max="5641" width="9.875" style="335" customWidth="1"/>
    <col min="5642" max="5642" width="21.125" style="335" customWidth="1"/>
    <col min="5643" max="5643" width="23.375" style="335" customWidth="1"/>
    <col min="5644" max="5644" width="3.125" style="335" customWidth="1"/>
    <col min="5645" max="5893" width="9" style="335"/>
    <col min="5894" max="5894" width="3.125" style="335" customWidth="1"/>
    <col min="5895" max="5897" width="9.875" style="335" customWidth="1"/>
    <col min="5898" max="5898" width="21.125" style="335" customWidth="1"/>
    <col min="5899" max="5899" width="23.375" style="335" customWidth="1"/>
    <col min="5900" max="5900" width="3.125" style="335" customWidth="1"/>
    <col min="5901" max="6149" width="9" style="335"/>
    <col min="6150" max="6150" width="3.125" style="335" customWidth="1"/>
    <col min="6151" max="6153" width="9.875" style="335" customWidth="1"/>
    <col min="6154" max="6154" width="21.125" style="335" customWidth="1"/>
    <col min="6155" max="6155" width="23.375" style="335" customWidth="1"/>
    <col min="6156" max="6156" width="3.125" style="335" customWidth="1"/>
    <col min="6157" max="6405" width="9" style="335"/>
    <col min="6406" max="6406" width="3.125" style="335" customWidth="1"/>
    <col min="6407" max="6409" width="9.875" style="335" customWidth="1"/>
    <col min="6410" max="6410" width="21.125" style="335" customWidth="1"/>
    <col min="6411" max="6411" width="23.375" style="335" customWidth="1"/>
    <col min="6412" max="6412" width="3.125" style="335" customWidth="1"/>
    <col min="6413" max="6661" width="9" style="335"/>
    <col min="6662" max="6662" width="3.125" style="335" customWidth="1"/>
    <col min="6663" max="6665" width="9.875" style="335" customWidth="1"/>
    <col min="6666" max="6666" width="21.125" style="335" customWidth="1"/>
    <col min="6667" max="6667" width="23.375" style="335" customWidth="1"/>
    <col min="6668" max="6668" width="3.125" style="335" customWidth="1"/>
    <col min="6669" max="6917" width="9" style="335"/>
    <col min="6918" max="6918" width="3.125" style="335" customWidth="1"/>
    <col min="6919" max="6921" width="9.875" style="335" customWidth="1"/>
    <col min="6922" max="6922" width="21.125" style="335" customWidth="1"/>
    <col min="6923" max="6923" width="23.375" style="335" customWidth="1"/>
    <col min="6924" max="6924" width="3.125" style="335" customWidth="1"/>
    <col min="6925" max="7173" width="9" style="335"/>
    <col min="7174" max="7174" width="3.125" style="335" customWidth="1"/>
    <col min="7175" max="7177" width="9.875" style="335" customWidth="1"/>
    <col min="7178" max="7178" width="21.125" style="335" customWidth="1"/>
    <col min="7179" max="7179" width="23.375" style="335" customWidth="1"/>
    <col min="7180" max="7180" width="3.125" style="335" customWidth="1"/>
    <col min="7181" max="7429" width="9" style="335"/>
    <col min="7430" max="7430" width="3.125" style="335" customWidth="1"/>
    <col min="7431" max="7433" width="9.875" style="335" customWidth="1"/>
    <col min="7434" max="7434" width="21.125" style="335" customWidth="1"/>
    <col min="7435" max="7435" width="23.375" style="335" customWidth="1"/>
    <col min="7436" max="7436" width="3.125" style="335" customWidth="1"/>
    <col min="7437" max="7685" width="9" style="335"/>
    <col min="7686" max="7686" width="3.125" style="335" customWidth="1"/>
    <col min="7687" max="7689" width="9.875" style="335" customWidth="1"/>
    <col min="7690" max="7690" width="21.125" style="335" customWidth="1"/>
    <col min="7691" max="7691" width="23.375" style="335" customWidth="1"/>
    <col min="7692" max="7692" width="3.125" style="335" customWidth="1"/>
    <col min="7693" max="7941" width="9" style="335"/>
    <col min="7942" max="7942" width="3.125" style="335" customWidth="1"/>
    <col min="7943" max="7945" width="9.875" style="335" customWidth="1"/>
    <col min="7946" max="7946" width="21.125" style="335" customWidth="1"/>
    <col min="7947" max="7947" width="23.375" style="335" customWidth="1"/>
    <col min="7948" max="7948" width="3.125" style="335" customWidth="1"/>
    <col min="7949" max="8197" width="9" style="335"/>
    <col min="8198" max="8198" width="3.125" style="335" customWidth="1"/>
    <col min="8199" max="8201" width="9.875" style="335" customWidth="1"/>
    <col min="8202" max="8202" width="21.125" style="335" customWidth="1"/>
    <col min="8203" max="8203" width="23.375" style="335" customWidth="1"/>
    <col min="8204" max="8204" width="3.125" style="335" customWidth="1"/>
    <col min="8205" max="8453" width="9" style="335"/>
    <col min="8454" max="8454" width="3.125" style="335" customWidth="1"/>
    <col min="8455" max="8457" width="9.875" style="335" customWidth="1"/>
    <col min="8458" max="8458" width="21.125" style="335" customWidth="1"/>
    <col min="8459" max="8459" width="23.375" style="335" customWidth="1"/>
    <col min="8460" max="8460" width="3.125" style="335" customWidth="1"/>
    <col min="8461" max="8709" width="9" style="335"/>
    <col min="8710" max="8710" width="3.125" style="335" customWidth="1"/>
    <col min="8711" max="8713" width="9.875" style="335" customWidth="1"/>
    <col min="8714" max="8714" width="21.125" style="335" customWidth="1"/>
    <col min="8715" max="8715" width="23.375" style="335" customWidth="1"/>
    <col min="8716" max="8716" width="3.125" style="335" customWidth="1"/>
    <col min="8717" max="8965" width="9" style="335"/>
    <col min="8966" max="8966" width="3.125" style="335" customWidth="1"/>
    <col min="8967" max="8969" width="9.875" style="335" customWidth="1"/>
    <col min="8970" max="8970" width="21.125" style="335" customWidth="1"/>
    <col min="8971" max="8971" width="23.375" style="335" customWidth="1"/>
    <col min="8972" max="8972" width="3.125" style="335" customWidth="1"/>
    <col min="8973" max="9221" width="9" style="335"/>
    <col min="9222" max="9222" width="3.125" style="335" customWidth="1"/>
    <col min="9223" max="9225" width="9.875" style="335" customWidth="1"/>
    <col min="9226" max="9226" width="21.125" style="335" customWidth="1"/>
    <col min="9227" max="9227" width="23.375" style="335" customWidth="1"/>
    <col min="9228" max="9228" width="3.125" style="335" customWidth="1"/>
    <col min="9229" max="9477" width="9" style="335"/>
    <col min="9478" max="9478" width="3.125" style="335" customWidth="1"/>
    <col min="9479" max="9481" width="9.875" style="335" customWidth="1"/>
    <col min="9482" max="9482" width="21.125" style="335" customWidth="1"/>
    <col min="9483" max="9483" width="23.375" style="335" customWidth="1"/>
    <col min="9484" max="9484" width="3.125" style="335" customWidth="1"/>
    <col min="9485" max="9733" width="9" style="335"/>
    <col min="9734" max="9734" width="3.125" style="335" customWidth="1"/>
    <col min="9735" max="9737" width="9.875" style="335" customWidth="1"/>
    <col min="9738" max="9738" width="21.125" style="335" customWidth="1"/>
    <col min="9739" max="9739" width="23.375" style="335" customWidth="1"/>
    <col min="9740" max="9740" width="3.125" style="335" customWidth="1"/>
    <col min="9741" max="9989" width="9" style="335"/>
    <col min="9990" max="9990" width="3.125" style="335" customWidth="1"/>
    <col min="9991" max="9993" width="9.875" style="335" customWidth="1"/>
    <col min="9994" max="9994" width="21.125" style="335" customWidth="1"/>
    <col min="9995" max="9995" width="23.375" style="335" customWidth="1"/>
    <col min="9996" max="9996" width="3.125" style="335" customWidth="1"/>
    <col min="9997" max="10245" width="9" style="335"/>
    <col min="10246" max="10246" width="3.125" style="335" customWidth="1"/>
    <col min="10247" max="10249" width="9.875" style="335" customWidth="1"/>
    <col min="10250" max="10250" width="21.125" style="335" customWidth="1"/>
    <col min="10251" max="10251" width="23.375" style="335" customWidth="1"/>
    <col min="10252" max="10252" width="3.125" style="335" customWidth="1"/>
    <col min="10253" max="10501" width="9" style="335"/>
    <col min="10502" max="10502" width="3.125" style="335" customWidth="1"/>
    <col min="10503" max="10505" width="9.875" style="335" customWidth="1"/>
    <col min="10506" max="10506" width="21.125" style="335" customWidth="1"/>
    <col min="10507" max="10507" width="23.375" style="335" customWidth="1"/>
    <col min="10508" max="10508" width="3.125" style="335" customWidth="1"/>
    <col min="10509" max="10757" width="9" style="335"/>
    <col min="10758" max="10758" width="3.125" style="335" customWidth="1"/>
    <col min="10759" max="10761" width="9.875" style="335" customWidth="1"/>
    <col min="10762" max="10762" width="21.125" style="335" customWidth="1"/>
    <col min="10763" max="10763" width="23.375" style="335" customWidth="1"/>
    <col min="10764" max="10764" width="3.125" style="335" customWidth="1"/>
    <col min="10765" max="11013" width="9" style="335"/>
    <col min="11014" max="11014" width="3.125" style="335" customWidth="1"/>
    <col min="11015" max="11017" width="9.875" style="335" customWidth="1"/>
    <col min="11018" max="11018" width="21.125" style="335" customWidth="1"/>
    <col min="11019" max="11019" width="23.375" style="335" customWidth="1"/>
    <col min="11020" max="11020" width="3.125" style="335" customWidth="1"/>
    <col min="11021" max="11269" width="9" style="335"/>
    <col min="11270" max="11270" width="3.125" style="335" customWidth="1"/>
    <col min="11271" max="11273" width="9.875" style="335" customWidth="1"/>
    <col min="11274" max="11274" width="21.125" style="335" customWidth="1"/>
    <col min="11275" max="11275" width="23.375" style="335" customWidth="1"/>
    <col min="11276" max="11276" width="3.125" style="335" customWidth="1"/>
    <col min="11277" max="11525" width="9" style="335"/>
    <col min="11526" max="11526" width="3.125" style="335" customWidth="1"/>
    <col min="11527" max="11529" width="9.875" style="335" customWidth="1"/>
    <col min="11530" max="11530" width="21.125" style="335" customWidth="1"/>
    <col min="11531" max="11531" width="23.375" style="335" customWidth="1"/>
    <col min="11532" max="11532" width="3.125" style="335" customWidth="1"/>
    <col min="11533" max="11781" width="9" style="335"/>
    <col min="11782" max="11782" width="3.125" style="335" customWidth="1"/>
    <col min="11783" max="11785" width="9.875" style="335" customWidth="1"/>
    <col min="11786" max="11786" width="21.125" style="335" customWidth="1"/>
    <col min="11787" max="11787" width="23.375" style="335" customWidth="1"/>
    <col min="11788" max="11788" width="3.125" style="335" customWidth="1"/>
    <col min="11789" max="12037" width="9" style="335"/>
    <col min="12038" max="12038" width="3.125" style="335" customWidth="1"/>
    <col min="12039" max="12041" width="9.875" style="335" customWidth="1"/>
    <col min="12042" max="12042" width="21.125" style="335" customWidth="1"/>
    <col min="12043" max="12043" width="23.375" style="335" customWidth="1"/>
    <col min="12044" max="12044" width="3.125" style="335" customWidth="1"/>
    <col min="12045" max="12293" width="9" style="335"/>
    <col min="12294" max="12294" width="3.125" style="335" customWidth="1"/>
    <col min="12295" max="12297" width="9.875" style="335" customWidth="1"/>
    <col min="12298" max="12298" width="21.125" style="335" customWidth="1"/>
    <col min="12299" max="12299" width="23.375" style="335" customWidth="1"/>
    <col min="12300" max="12300" width="3.125" style="335" customWidth="1"/>
    <col min="12301" max="12549" width="9" style="335"/>
    <col min="12550" max="12550" width="3.125" style="335" customWidth="1"/>
    <col min="12551" max="12553" width="9.875" style="335" customWidth="1"/>
    <col min="12554" max="12554" width="21.125" style="335" customWidth="1"/>
    <col min="12555" max="12555" width="23.375" style="335" customWidth="1"/>
    <col min="12556" max="12556" width="3.125" style="335" customWidth="1"/>
    <col min="12557" max="12805" width="9" style="335"/>
    <col min="12806" max="12806" width="3.125" style="335" customWidth="1"/>
    <col min="12807" max="12809" width="9.875" style="335" customWidth="1"/>
    <col min="12810" max="12810" width="21.125" style="335" customWidth="1"/>
    <col min="12811" max="12811" width="23.375" style="335" customWidth="1"/>
    <col min="12812" max="12812" width="3.125" style="335" customWidth="1"/>
    <col min="12813" max="13061" width="9" style="335"/>
    <col min="13062" max="13062" width="3.125" style="335" customWidth="1"/>
    <col min="13063" max="13065" width="9.875" style="335" customWidth="1"/>
    <col min="13066" max="13066" width="21.125" style="335" customWidth="1"/>
    <col min="13067" max="13067" width="23.375" style="335" customWidth="1"/>
    <col min="13068" max="13068" width="3.125" style="335" customWidth="1"/>
    <col min="13069" max="13317" width="9" style="335"/>
    <col min="13318" max="13318" width="3.125" style="335" customWidth="1"/>
    <col min="13319" max="13321" width="9.875" style="335" customWidth="1"/>
    <col min="13322" max="13322" width="21.125" style="335" customWidth="1"/>
    <col min="13323" max="13323" width="23.375" style="335" customWidth="1"/>
    <col min="13324" max="13324" width="3.125" style="335" customWidth="1"/>
    <col min="13325" max="13573" width="9" style="335"/>
    <col min="13574" max="13574" width="3.125" style="335" customWidth="1"/>
    <col min="13575" max="13577" width="9.875" style="335" customWidth="1"/>
    <col min="13578" max="13578" width="21.125" style="335" customWidth="1"/>
    <col min="13579" max="13579" width="23.375" style="335" customWidth="1"/>
    <col min="13580" max="13580" width="3.125" style="335" customWidth="1"/>
    <col min="13581" max="13829" width="9" style="335"/>
    <col min="13830" max="13830" width="3.125" style="335" customWidth="1"/>
    <col min="13831" max="13833" width="9.875" style="335" customWidth="1"/>
    <col min="13834" max="13834" width="21.125" style="335" customWidth="1"/>
    <col min="13835" max="13835" width="23.375" style="335" customWidth="1"/>
    <col min="13836" max="13836" width="3.125" style="335" customWidth="1"/>
    <col min="13837" max="14085" width="9" style="335"/>
    <col min="14086" max="14086" width="3.125" style="335" customWidth="1"/>
    <col min="14087" max="14089" width="9.875" style="335" customWidth="1"/>
    <col min="14090" max="14090" width="21.125" style="335" customWidth="1"/>
    <col min="14091" max="14091" width="23.375" style="335" customWidth="1"/>
    <col min="14092" max="14092" width="3.125" style="335" customWidth="1"/>
    <col min="14093" max="14341" width="9" style="335"/>
    <col min="14342" max="14342" width="3.125" style="335" customWidth="1"/>
    <col min="14343" max="14345" width="9.875" style="335" customWidth="1"/>
    <col min="14346" max="14346" width="21.125" style="335" customWidth="1"/>
    <col min="14347" max="14347" width="23.375" style="335" customWidth="1"/>
    <col min="14348" max="14348" width="3.125" style="335" customWidth="1"/>
    <col min="14349" max="14597" width="9" style="335"/>
    <col min="14598" max="14598" width="3.125" style="335" customWidth="1"/>
    <col min="14599" max="14601" width="9.875" style="335" customWidth="1"/>
    <col min="14602" max="14602" width="21.125" style="335" customWidth="1"/>
    <col min="14603" max="14603" width="23.375" style="335" customWidth="1"/>
    <col min="14604" max="14604" width="3.125" style="335" customWidth="1"/>
    <col min="14605" max="14853" width="9" style="335"/>
    <col min="14854" max="14854" width="3.125" style="335" customWidth="1"/>
    <col min="14855" max="14857" width="9.875" style="335" customWidth="1"/>
    <col min="14858" max="14858" width="21.125" style="335" customWidth="1"/>
    <col min="14859" max="14859" width="23.375" style="335" customWidth="1"/>
    <col min="14860" max="14860" width="3.125" style="335" customWidth="1"/>
    <col min="14861" max="15109" width="9" style="335"/>
    <col min="15110" max="15110" width="3.125" style="335" customWidth="1"/>
    <col min="15111" max="15113" width="9.875" style="335" customWidth="1"/>
    <col min="15114" max="15114" width="21.125" style="335" customWidth="1"/>
    <col min="15115" max="15115" width="23.375" style="335" customWidth="1"/>
    <col min="15116" max="15116" width="3.125" style="335" customWidth="1"/>
    <col min="15117" max="15365" width="9" style="335"/>
    <col min="15366" max="15366" width="3.125" style="335" customWidth="1"/>
    <col min="15367" max="15369" width="9.875" style="335" customWidth="1"/>
    <col min="15370" max="15370" width="21.125" style="335" customWidth="1"/>
    <col min="15371" max="15371" width="23.375" style="335" customWidth="1"/>
    <col min="15372" max="15372" width="3.125" style="335" customWidth="1"/>
    <col min="15373" max="15621" width="9" style="335"/>
    <col min="15622" max="15622" width="3.125" style="335" customWidth="1"/>
    <col min="15623" max="15625" width="9.875" style="335" customWidth="1"/>
    <col min="15626" max="15626" width="21.125" style="335" customWidth="1"/>
    <col min="15627" max="15627" width="23.375" style="335" customWidth="1"/>
    <col min="15628" max="15628" width="3.125" style="335" customWidth="1"/>
    <col min="15629" max="15877" width="9" style="335"/>
    <col min="15878" max="15878" width="3.125" style="335" customWidth="1"/>
    <col min="15879" max="15881" width="9.875" style="335" customWidth="1"/>
    <col min="15882" max="15882" width="21.125" style="335" customWidth="1"/>
    <col min="15883" max="15883" width="23.375" style="335" customWidth="1"/>
    <col min="15884" max="15884" width="3.125" style="335" customWidth="1"/>
    <col min="15885" max="16133" width="9" style="335"/>
    <col min="16134" max="16134" width="3.125" style="335" customWidth="1"/>
    <col min="16135" max="16137" width="9.875" style="335" customWidth="1"/>
    <col min="16138" max="16138" width="21.125" style="335" customWidth="1"/>
    <col min="16139" max="16139" width="23.375" style="335" customWidth="1"/>
    <col min="16140" max="16140" width="3.125" style="335" customWidth="1"/>
    <col min="16141" max="16384" width="9" style="335"/>
  </cols>
  <sheetData>
    <row r="1" spans="1:12" ht="22.5" customHeight="1">
      <c r="A1" s="334" t="s">
        <v>316</v>
      </c>
      <c r="B1" s="334"/>
      <c r="C1" s="334"/>
      <c r="D1" s="334"/>
      <c r="E1" s="334"/>
      <c r="F1" s="334"/>
      <c r="G1" s="334"/>
      <c r="H1" s="334"/>
      <c r="I1" s="334"/>
      <c r="J1" s="334"/>
      <c r="K1" s="334"/>
      <c r="L1" s="334"/>
    </row>
    <row r="2" spans="1:12" ht="22.5" customHeight="1">
      <c r="A2" s="334"/>
      <c r="B2" s="334"/>
      <c r="C2" s="334"/>
      <c r="D2" s="334"/>
      <c r="E2" s="334"/>
      <c r="F2" s="379" t="s">
        <v>363</v>
      </c>
      <c r="G2" s="379"/>
      <c r="H2" s="379"/>
      <c r="I2" s="379"/>
      <c r="J2" s="379"/>
      <c r="K2" s="379"/>
      <c r="L2" s="379"/>
    </row>
    <row r="3" spans="1:12" ht="22.5" customHeight="1">
      <c r="A3" s="334"/>
      <c r="B3" s="334"/>
      <c r="C3" s="334"/>
      <c r="D3" s="334"/>
      <c r="E3" s="334"/>
      <c r="F3" s="365" t="s">
        <v>362</v>
      </c>
      <c r="G3" s="364">
        <f>総括表!AD6</f>
        <v>0</v>
      </c>
      <c r="H3" s="364" t="s">
        <v>357</v>
      </c>
      <c r="I3" s="364">
        <f>総括表!AG6</f>
        <v>0</v>
      </c>
      <c r="J3" s="364" t="s">
        <v>358</v>
      </c>
      <c r="K3" s="364">
        <f>総括表!AJ6</f>
        <v>0</v>
      </c>
      <c r="L3" s="366" t="s">
        <v>359</v>
      </c>
    </row>
    <row r="4" spans="1:12" ht="22.5" customHeight="1">
      <c r="A4" s="334"/>
      <c r="B4" s="334"/>
      <c r="C4" s="334"/>
      <c r="D4" s="334"/>
      <c r="E4" s="334"/>
      <c r="F4" s="334"/>
      <c r="G4" s="334"/>
      <c r="H4" s="334"/>
      <c r="I4" s="334"/>
      <c r="J4" s="334"/>
      <c r="K4" s="334"/>
      <c r="L4" s="334"/>
    </row>
    <row r="5" spans="1:12" ht="22.5" customHeight="1">
      <c r="A5" s="334"/>
      <c r="B5" s="334" t="s">
        <v>317</v>
      </c>
      <c r="C5" s="334"/>
      <c r="D5" s="334"/>
      <c r="E5" s="334"/>
      <c r="F5" s="334"/>
      <c r="G5" s="334"/>
      <c r="H5" s="334"/>
      <c r="I5" s="334"/>
      <c r="J5" s="334"/>
      <c r="K5" s="334"/>
      <c r="L5" s="334"/>
    </row>
    <row r="6" spans="1:12" ht="22.5" customHeight="1">
      <c r="A6" s="345"/>
      <c r="B6" s="345"/>
      <c r="C6" s="345"/>
      <c r="D6" s="345"/>
      <c r="E6" s="345"/>
      <c r="F6" s="345"/>
      <c r="G6" s="345"/>
      <c r="H6" s="345"/>
      <c r="I6" s="345"/>
      <c r="J6" s="345"/>
      <c r="K6" s="345"/>
      <c r="L6" s="345"/>
    </row>
    <row r="7" spans="1:12" ht="22.5" customHeight="1">
      <c r="A7" s="345"/>
      <c r="B7" s="345"/>
      <c r="C7" s="345"/>
      <c r="D7" s="345"/>
      <c r="E7" s="343" t="s">
        <v>318</v>
      </c>
      <c r="F7" s="380"/>
      <c r="G7" s="380"/>
      <c r="H7" s="380"/>
      <c r="I7" s="380"/>
      <c r="J7" s="380"/>
      <c r="K7" s="380"/>
      <c r="L7" s="380"/>
    </row>
    <row r="8" spans="1:12" ht="22.5" customHeight="1">
      <c r="A8" s="345"/>
      <c r="B8" s="345"/>
      <c r="C8" s="345"/>
      <c r="D8" s="345"/>
      <c r="E8" s="344" t="s">
        <v>319</v>
      </c>
      <c r="F8" s="380"/>
      <c r="G8" s="380"/>
      <c r="H8" s="380"/>
      <c r="I8" s="380"/>
      <c r="J8" s="380"/>
      <c r="K8" s="380"/>
      <c r="L8" s="380"/>
    </row>
    <row r="9" spans="1:12" ht="22.5" customHeight="1">
      <c r="A9" s="345"/>
      <c r="B9" s="345"/>
      <c r="C9" s="345"/>
      <c r="D9" s="345"/>
      <c r="E9" s="343" t="s">
        <v>320</v>
      </c>
      <c r="F9" s="380"/>
      <c r="G9" s="380"/>
      <c r="H9" s="380"/>
      <c r="I9" s="380"/>
      <c r="J9" s="380"/>
      <c r="K9" s="380"/>
      <c r="L9" s="380"/>
    </row>
    <row r="10" spans="1:12" ht="22.5" customHeight="1">
      <c r="A10" s="345"/>
      <c r="B10" s="345"/>
      <c r="C10" s="345"/>
      <c r="D10" s="345"/>
      <c r="E10" s="345"/>
      <c r="F10" s="345"/>
      <c r="G10" s="345"/>
      <c r="H10" s="345"/>
      <c r="I10" s="345"/>
      <c r="J10" s="345"/>
      <c r="K10" s="345"/>
      <c r="L10" s="345"/>
    </row>
    <row r="11" spans="1:12" ht="39.950000000000003" customHeight="1">
      <c r="A11" s="334"/>
      <c r="B11" s="372" t="s">
        <v>371</v>
      </c>
      <c r="C11" s="372"/>
      <c r="D11" s="372"/>
      <c r="E11" s="372"/>
      <c r="F11" s="372"/>
      <c r="G11" s="372"/>
      <c r="H11" s="372"/>
      <c r="I11" s="372"/>
      <c r="J11" s="372"/>
      <c r="K11" s="372"/>
      <c r="L11" s="372"/>
    </row>
    <row r="12" spans="1:12" ht="22.5" customHeight="1">
      <c r="A12" s="334"/>
      <c r="B12" s="337"/>
      <c r="C12" s="337"/>
      <c r="D12" s="337"/>
      <c r="E12" s="337"/>
      <c r="F12" s="337"/>
      <c r="G12" s="337"/>
      <c r="H12" s="337"/>
      <c r="I12" s="337"/>
      <c r="J12" s="337"/>
      <c r="K12" s="337"/>
      <c r="L12" s="337"/>
    </row>
    <row r="13" spans="1:12" ht="22.5" customHeight="1">
      <c r="A13" s="334"/>
      <c r="B13" s="334" t="s">
        <v>321</v>
      </c>
      <c r="C13" s="334"/>
      <c r="D13" s="334"/>
      <c r="E13" s="334"/>
      <c r="F13" s="334"/>
      <c r="G13" s="334"/>
      <c r="H13" s="334"/>
      <c r="I13" s="334"/>
      <c r="J13" s="334"/>
      <c r="K13" s="334"/>
      <c r="L13" s="334"/>
    </row>
    <row r="14" spans="1:12" ht="22.5" customHeight="1">
      <c r="A14" s="334"/>
      <c r="B14" s="334"/>
      <c r="C14" s="334"/>
      <c r="D14" s="334"/>
      <c r="E14" s="334"/>
      <c r="F14" s="334"/>
      <c r="G14" s="334"/>
      <c r="H14" s="334"/>
      <c r="I14" s="334"/>
      <c r="J14" s="334"/>
      <c r="K14" s="334"/>
      <c r="L14" s="334"/>
    </row>
    <row r="15" spans="1:12" ht="22.5" customHeight="1">
      <c r="A15" s="334"/>
      <c r="B15" s="373" t="s">
        <v>322</v>
      </c>
      <c r="C15" s="373"/>
      <c r="D15" s="373"/>
      <c r="E15" s="373"/>
      <c r="F15" s="373"/>
      <c r="G15" s="373"/>
      <c r="H15" s="373"/>
      <c r="I15" s="373"/>
      <c r="J15" s="373"/>
      <c r="K15" s="373"/>
      <c r="L15" s="373"/>
    </row>
    <row r="16" spans="1:12" ht="22.5" customHeight="1">
      <c r="A16" s="334"/>
      <c r="B16" s="334"/>
      <c r="C16" s="334"/>
      <c r="D16" s="334"/>
      <c r="E16" s="334"/>
      <c r="F16" s="334"/>
      <c r="G16" s="334"/>
      <c r="H16" s="334"/>
      <c r="I16" s="334"/>
      <c r="J16" s="334"/>
      <c r="K16" s="334"/>
      <c r="L16" s="334"/>
    </row>
    <row r="17" spans="1:15" ht="22.5" customHeight="1">
      <c r="A17" s="334"/>
      <c r="B17" s="334" t="s">
        <v>323</v>
      </c>
      <c r="C17" s="338"/>
      <c r="D17" s="336" t="s">
        <v>324</v>
      </c>
      <c r="E17" s="342" t="str">
        <f ca="1">O17</f>
        <v>0,000</v>
      </c>
      <c r="F17" s="342" t="s">
        <v>360</v>
      </c>
      <c r="G17" s="342"/>
      <c r="H17" s="342"/>
      <c r="I17" s="342"/>
      <c r="J17" s="342"/>
      <c r="K17" s="342"/>
      <c r="L17" s="334"/>
      <c r="N17" s="335" t="str">
        <f ca="1">総括表!T52&amp;",000"</f>
        <v>0,000</v>
      </c>
      <c r="O17" s="335" t="str">
        <f ca="1">TEXT(N17,"#,###")</f>
        <v>0,000</v>
      </c>
    </row>
    <row r="18" spans="1:15" ht="22.5" customHeight="1">
      <c r="A18" s="334"/>
      <c r="B18" s="334"/>
      <c r="C18" s="334"/>
      <c r="D18" s="334"/>
      <c r="E18" s="334"/>
      <c r="F18" s="334"/>
      <c r="G18" s="334"/>
      <c r="H18" s="334"/>
      <c r="I18" s="334"/>
      <c r="J18" s="334"/>
      <c r="K18" s="334"/>
      <c r="L18" s="334"/>
    </row>
    <row r="19" spans="1:15" ht="22.5" customHeight="1">
      <c r="A19" s="334"/>
      <c r="B19" s="334" t="s">
        <v>325</v>
      </c>
      <c r="C19" s="334"/>
      <c r="D19" s="334"/>
      <c r="E19" s="334"/>
      <c r="F19" s="334"/>
      <c r="G19" s="334"/>
      <c r="H19" s="334"/>
      <c r="I19" s="334"/>
      <c r="J19" s="334"/>
      <c r="K19" s="334"/>
      <c r="L19" s="334"/>
    </row>
    <row r="20" spans="1:15" ht="22.5" customHeight="1">
      <c r="A20" s="334"/>
      <c r="B20" s="334" t="s">
        <v>326</v>
      </c>
      <c r="C20" s="334"/>
      <c r="D20" s="334"/>
      <c r="E20" s="334"/>
      <c r="F20" s="334"/>
      <c r="G20" s="334"/>
      <c r="H20" s="334"/>
      <c r="I20" s="334"/>
      <c r="J20" s="334"/>
      <c r="K20" s="334"/>
      <c r="L20" s="334"/>
    </row>
    <row r="21" spans="1:15" ht="22.5" customHeight="1">
      <c r="A21" s="334"/>
      <c r="B21" s="334" t="s">
        <v>327</v>
      </c>
      <c r="C21" s="334"/>
      <c r="D21" s="334"/>
      <c r="E21" s="334"/>
      <c r="F21" s="334"/>
      <c r="G21" s="334"/>
      <c r="H21" s="334"/>
      <c r="I21" s="334"/>
      <c r="J21" s="334"/>
      <c r="K21" s="334"/>
      <c r="L21" s="334"/>
    </row>
    <row r="22" spans="1:15" ht="22.5" customHeight="1">
      <c r="A22" s="334"/>
      <c r="B22" s="334" t="s">
        <v>328</v>
      </c>
      <c r="C22" s="334"/>
      <c r="D22" s="334"/>
      <c r="E22" s="334"/>
      <c r="F22" s="334"/>
      <c r="G22" s="334"/>
      <c r="H22" s="334"/>
      <c r="I22" s="334"/>
      <c r="J22" s="334"/>
      <c r="K22" s="334"/>
      <c r="L22" s="334"/>
    </row>
    <row r="23" spans="1:15" ht="22.5" customHeight="1">
      <c r="A23" s="334"/>
      <c r="B23" s="334" t="s">
        <v>329</v>
      </c>
      <c r="C23" s="334"/>
      <c r="D23" s="334"/>
      <c r="E23" s="334"/>
      <c r="F23" s="334"/>
      <c r="G23" s="334"/>
      <c r="H23" s="334"/>
      <c r="I23" s="334"/>
      <c r="J23" s="334"/>
      <c r="K23" s="334"/>
      <c r="L23" s="334"/>
    </row>
    <row r="24" spans="1:15" ht="22.5" customHeight="1">
      <c r="A24" s="334"/>
      <c r="B24" s="334" t="s">
        <v>330</v>
      </c>
      <c r="C24" s="334"/>
      <c r="D24" s="334"/>
      <c r="E24" s="334"/>
      <c r="F24" s="334"/>
      <c r="G24" s="334"/>
      <c r="H24" s="334"/>
      <c r="I24" s="334"/>
      <c r="J24" s="334"/>
      <c r="K24" s="334"/>
      <c r="L24" s="334"/>
    </row>
    <row r="25" spans="1:15" ht="22.5" customHeight="1">
      <c r="A25" s="334"/>
      <c r="B25" s="334" t="s">
        <v>356</v>
      </c>
      <c r="C25" s="334"/>
      <c r="D25" s="334"/>
      <c r="E25" s="334"/>
      <c r="F25" s="334"/>
      <c r="G25" s="334"/>
      <c r="H25" s="334"/>
      <c r="I25" s="334"/>
      <c r="J25" s="334"/>
      <c r="K25" s="334"/>
      <c r="L25" s="334"/>
    </row>
    <row r="26" spans="1:15" ht="22.5" customHeight="1">
      <c r="A26" s="334"/>
      <c r="B26" s="334" t="s">
        <v>361</v>
      </c>
      <c r="C26" s="334"/>
      <c r="D26" s="334"/>
      <c r="E26" s="334"/>
      <c r="F26" s="334"/>
      <c r="G26" s="334"/>
      <c r="H26" s="334"/>
      <c r="I26" s="334"/>
      <c r="J26" s="334"/>
      <c r="K26" s="334"/>
      <c r="L26" s="334"/>
    </row>
    <row r="27" spans="1:15" ht="22.5" customHeight="1">
      <c r="A27" s="334"/>
      <c r="B27" s="334"/>
      <c r="C27" s="334"/>
      <c r="D27" s="334"/>
      <c r="E27" s="334"/>
      <c r="F27" s="334"/>
      <c r="G27" s="334"/>
      <c r="H27" s="334"/>
      <c r="I27" s="334"/>
      <c r="J27" s="334"/>
      <c r="K27" s="334"/>
      <c r="L27" s="334"/>
    </row>
    <row r="28" spans="1:15" ht="22.5" customHeight="1">
      <c r="A28" s="334"/>
      <c r="B28" s="334" t="s">
        <v>331</v>
      </c>
      <c r="C28" s="334"/>
      <c r="D28" s="334"/>
      <c r="E28" s="334"/>
      <c r="F28" s="334"/>
      <c r="G28" s="334"/>
      <c r="H28" s="334"/>
      <c r="I28" s="334"/>
      <c r="J28" s="334"/>
      <c r="K28" s="334"/>
      <c r="L28" s="334"/>
    </row>
    <row r="29" spans="1:15" ht="22.5" customHeight="1">
      <c r="A29" s="334"/>
      <c r="B29" s="339" t="s">
        <v>332</v>
      </c>
      <c r="C29" s="374" t="s">
        <v>333</v>
      </c>
      <c r="D29" s="375"/>
      <c r="E29" s="375"/>
      <c r="F29" s="375"/>
      <c r="G29" s="375"/>
      <c r="H29" s="375"/>
      <c r="I29" s="375"/>
      <c r="J29" s="375"/>
      <c r="K29" s="375"/>
      <c r="L29" s="376"/>
    </row>
    <row r="30" spans="1:15" ht="22.5" customHeight="1">
      <c r="A30" s="334"/>
      <c r="B30" s="339" t="s">
        <v>334</v>
      </c>
      <c r="C30" s="384"/>
      <c r="D30" s="385"/>
      <c r="E30" s="367" t="s">
        <v>364</v>
      </c>
      <c r="F30" s="385"/>
      <c r="G30" s="385"/>
      <c r="H30" s="385"/>
      <c r="I30" s="385"/>
      <c r="J30" s="382" t="s">
        <v>365</v>
      </c>
      <c r="K30" s="382"/>
      <c r="L30" s="383"/>
    </row>
    <row r="31" spans="1:15" ht="22.5" customHeight="1">
      <c r="A31" s="334"/>
      <c r="B31" s="340" t="s">
        <v>335</v>
      </c>
      <c r="C31" s="377"/>
      <c r="D31" s="377"/>
      <c r="E31" s="377"/>
      <c r="F31" s="377"/>
      <c r="G31" s="377"/>
      <c r="H31" s="377"/>
      <c r="I31" s="377"/>
      <c r="J31" s="377"/>
      <c r="K31" s="377"/>
      <c r="L31" s="377"/>
    </row>
    <row r="32" spans="1:15" ht="22.5" customHeight="1">
      <c r="A32" s="334"/>
      <c r="B32" s="341" t="s">
        <v>336</v>
      </c>
      <c r="C32" s="378"/>
      <c r="D32" s="378"/>
      <c r="E32" s="378"/>
      <c r="F32" s="378"/>
      <c r="G32" s="378"/>
      <c r="H32" s="378"/>
      <c r="I32" s="378"/>
      <c r="J32" s="378"/>
      <c r="K32" s="378"/>
      <c r="L32" s="378"/>
    </row>
    <row r="33" spans="1:12" ht="22.5" customHeight="1">
      <c r="A33" s="334"/>
      <c r="B33" s="339" t="s">
        <v>337</v>
      </c>
      <c r="C33" s="381"/>
      <c r="D33" s="381"/>
      <c r="E33" s="381"/>
      <c r="F33" s="381"/>
      <c r="G33" s="381"/>
      <c r="H33" s="381"/>
      <c r="I33" s="381"/>
      <c r="J33" s="381"/>
      <c r="K33" s="381"/>
      <c r="L33" s="381"/>
    </row>
    <row r="34" spans="1:12" ht="22.5" customHeight="1">
      <c r="A34" s="334"/>
      <c r="B34" s="339" t="s">
        <v>338</v>
      </c>
      <c r="C34" s="369" t="s">
        <v>366</v>
      </c>
      <c r="D34" s="370"/>
      <c r="E34" s="370"/>
      <c r="F34" s="370"/>
      <c r="G34" s="370"/>
      <c r="H34" s="370"/>
      <c r="I34" s="370"/>
      <c r="J34" s="370"/>
      <c r="K34" s="370"/>
      <c r="L34" s="371"/>
    </row>
    <row r="35" spans="1:12" ht="22.5" customHeight="1">
      <c r="A35" s="334"/>
      <c r="B35" s="334"/>
      <c r="C35" s="334"/>
      <c r="D35" s="334"/>
      <c r="E35" s="334"/>
      <c r="F35" s="334"/>
      <c r="G35" s="334"/>
      <c r="H35" s="334"/>
      <c r="I35" s="334"/>
      <c r="J35" s="334"/>
      <c r="K35" s="334"/>
      <c r="L35" s="334"/>
    </row>
    <row r="36" spans="1:12" ht="22.5" customHeight="1">
      <c r="A36" s="334"/>
      <c r="B36" s="334"/>
      <c r="C36" s="334"/>
      <c r="D36" s="334"/>
      <c r="E36" s="334"/>
      <c r="F36" s="334"/>
      <c r="G36" s="334"/>
      <c r="H36" s="334"/>
      <c r="I36" s="334"/>
      <c r="J36" s="334"/>
      <c r="K36" s="334"/>
      <c r="L36" s="334"/>
    </row>
    <row r="37" spans="1:12" ht="22.5" customHeight="1"/>
    <row r="38" spans="1:12" ht="22.5" customHeight="1"/>
    <row r="39" spans="1:12" ht="22.5" customHeight="1"/>
    <row r="40" spans="1:12" ht="22.5" customHeight="1"/>
    <row r="41" spans="1:12" ht="22.5" customHeight="1"/>
    <row r="42" spans="1:12" ht="22.5" customHeight="1"/>
    <row r="43" spans="1:12" ht="22.5" customHeight="1"/>
  </sheetData>
  <sheetProtection formatCells="0" formatRows="0" insertRows="0" deleteRows="0"/>
  <mergeCells count="14">
    <mergeCell ref="F2:L2"/>
    <mergeCell ref="F7:L7"/>
    <mergeCell ref="F8:L8"/>
    <mergeCell ref="F9:L9"/>
    <mergeCell ref="C33:L33"/>
    <mergeCell ref="J30:L30"/>
    <mergeCell ref="C30:D30"/>
    <mergeCell ref="F30:I30"/>
    <mergeCell ref="C34:L34"/>
    <mergeCell ref="B11:L11"/>
    <mergeCell ref="B15:L15"/>
    <mergeCell ref="C29:L29"/>
    <mergeCell ref="C31:L31"/>
    <mergeCell ref="C32:L32"/>
  </mergeCells>
  <phoneticPr fontId="4"/>
  <conditionalFormatting sqref="F7:L9">
    <cfRule type="containsBlanks" dxfId="1" priority="3">
      <formula>LEN(TRIM(F7))=0</formula>
    </cfRule>
  </conditionalFormatting>
  <conditionalFormatting sqref="C30:D30 F30:I30 C31:L33">
    <cfRule type="containsBlanks" dxfId="0" priority="1">
      <formula>LEN(TRIM(C30))=0</formula>
    </cfRule>
  </conditionalFormatting>
  <dataValidations count="4">
    <dataValidation type="list" allowBlank="1" showInputMessage="1" showErrorMessage="1" sqref="J30:L30">
      <formula1>"支店,所"</formula1>
    </dataValidation>
    <dataValidation type="list" allowBlank="1" showInputMessage="1" showErrorMessage="1" sqref="E30">
      <formula1>"銀行,金庫,組合"</formula1>
    </dataValidation>
    <dataValidation type="list" allowBlank="1" showInputMessage="1" sqref="C34:L34">
      <formula1>"普通預金,当座預金,その他（　　　　　）"</formula1>
    </dataValidation>
    <dataValidation imeMode="disabled" allowBlank="1" showInputMessage="1" showErrorMessage="1" sqref="C33:L33"/>
  </dataValidations>
  <printOptions horizontalCentered="1"/>
  <pageMargins left="0.78740157480314965" right="0.78740157480314965" top="0.98425196850393704" bottom="0.78740157480314965" header="0.78740157480314965" footer="0.59055118110236227"/>
  <pageSetup paperSize="9" scale="8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N52"/>
  <sheetViews>
    <sheetView view="pageBreakPreview" topLeftCell="A7" zoomScaleNormal="120" zoomScaleSheetLayoutView="100" workbookViewId="0">
      <selection activeCell="L11" sqref="L11:AM11"/>
    </sheetView>
  </sheetViews>
  <sheetFormatPr defaultColWidth="2.25" defaultRowHeight="12"/>
  <cols>
    <col min="1" max="1" width="2.625" style="47" customWidth="1"/>
    <col min="2" max="20" width="2.25" style="47"/>
    <col min="21" max="21" width="2.25" style="47" customWidth="1"/>
    <col min="22" max="16384" width="2.25" style="47"/>
  </cols>
  <sheetData>
    <row r="1" spans="1:40" ht="13.5" customHeight="1">
      <c r="A1" s="44" t="s">
        <v>220</v>
      </c>
      <c r="B1" s="45"/>
      <c r="C1" s="46"/>
      <c r="D1" s="46"/>
      <c r="AK1" s="417"/>
      <c r="AL1" s="417"/>
      <c r="AM1" s="417"/>
    </row>
    <row r="2" spans="1:40" ht="18" customHeight="1">
      <c r="A2" s="44"/>
      <c r="B2" s="45"/>
      <c r="C2" s="46"/>
      <c r="D2" s="46"/>
    </row>
    <row r="3" spans="1:40" ht="18" customHeight="1">
      <c r="A3" s="460" t="s">
        <v>114</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row>
    <row r="4" spans="1:40" ht="18" customHeight="1">
      <c r="A4" s="460" t="s">
        <v>221</v>
      </c>
      <c r="B4" s="460"/>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row>
    <row r="5" spans="1:40" ht="12" customHeight="1">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row>
    <row r="6" spans="1:40">
      <c r="B6" s="45"/>
      <c r="C6" s="46"/>
      <c r="D6" s="46"/>
      <c r="AB6" s="49"/>
      <c r="AC6" s="50" t="s">
        <v>72</v>
      </c>
      <c r="AD6" s="481"/>
      <c r="AE6" s="481"/>
      <c r="AF6" s="48" t="s">
        <v>4</v>
      </c>
      <c r="AG6" s="481"/>
      <c r="AH6" s="481"/>
      <c r="AI6" s="48" t="s">
        <v>3</v>
      </c>
      <c r="AJ6" s="481"/>
      <c r="AK6" s="481"/>
      <c r="AL6" s="48" t="s">
        <v>2</v>
      </c>
      <c r="AM6" s="48"/>
    </row>
    <row r="7" spans="1:40" ht="18" customHeight="1">
      <c r="A7" s="439" t="s">
        <v>141</v>
      </c>
      <c r="B7" s="439"/>
      <c r="C7" s="439"/>
      <c r="D7" s="439"/>
      <c r="E7" s="439"/>
      <c r="F7" s="439"/>
      <c r="G7" s="439"/>
      <c r="I7" s="47" t="s">
        <v>1</v>
      </c>
    </row>
    <row r="8" spans="1:40" ht="18" customHeight="1">
      <c r="B8" s="45"/>
      <c r="C8" s="46"/>
      <c r="D8" s="46"/>
    </row>
    <row r="9" spans="1:40">
      <c r="A9" s="47" t="s">
        <v>15</v>
      </c>
      <c r="B9" s="45"/>
      <c r="C9" s="46"/>
      <c r="D9" s="46"/>
    </row>
    <row r="10" spans="1:40" ht="11.25" customHeight="1">
      <c r="B10" s="45"/>
      <c r="C10" s="46"/>
      <c r="D10" s="46"/>
    </row>
    <row r="11" spans="1:40" ht="13.5" customHeight="1">
      <c r="A11" s="388" t="s">
        <v>46</v>
      </c>
      <c r="B11" s="51" t="s">
        <v>5</v>
      </c>
      <c r="C11" s="52"/>
      <c r="D11" s="52"/>
      <c r="E11" s="53"/>
      <c r="F11" s="53"/>
      <c r="G11" s="53"/>
      <c r="H11" s="53"/>
      <c r="I11" s="53"/>
      <c r="J11" s="53"/>
      <c r="K11" s="54"/>
      <c r="L11" s="471"/>
      <c r="M11" s="472"/>
      <c r="N11" s="472"/>
      <c r="O11" s="472"/>
      <c r="P11" s="472"/>
      <c r="Q11" s="472"/>
      <c r="R11" s="472"/>
      <c r="S11" s="472"/>
      <c r="T11" s="472"/>
      <c r="U11" s="472"/>
      <c r="V11" s="472"/>
      <c r="W11" s="472"/>
      <c r="X11" s="472"/>
      <c r="Y11" s="472"/>
      <c r="Z11" s="472"/>
      <c r="AA11" s="472"/>
      <c r="AB11" s="472"/>
      <c r="AC11" s="472"/>
      <c r="AD11" s="472"/>
      <c r="AE11" s="472"/>
      <c r="AF11" s="472"/>
      <c r="AG11" s="472"/>
      <c r="AH11" s="472"/>
      <c r="AI11" s="472"/>
      <c r="AJ11" s="472"/>
      <c r="AK11" s="472"/>
      <c r="AL11" s="472"/>
      <c r="AM11" s="473"/>
    </row>
    <row r="12" spans="1:40" ht="21" customHeight="1">
      <c r="A12" s="389"/>
      <c r="B12" s="55" t="s">
        <v>6</v>
      </c>
      <c r="C12" s="56"/>
      <c r="D12" s="56"/>
      <c r="E12" s="57"/>
      <c r="F12" s="57"/>
      <c r="G12" s="57"/>
      <c r="H12" s="57"/>
      <c r="I12" s="57"/>
      <c r="J12" s="57"/>
      <c r="K12" s="58"/>
      <c r="L12" s="468"/>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70"/>
    </row>
    <row r="13" spans="1:40">
      <c r="A13" s="389"/>
      <c r="B13" s="474" t="s">
        <v>47</v>
      </c>
      <c r="C13" s="475"/>
      <c r="D13" s="475"/>
      <c r="E13" s="475"/>
      <c r="F13" s="475"/>
      <c r="G13" s="475"/>
      <c r="H13" s="475"/>
      <c r="I13" s="475"/>
      <c r="J13" s="475"/>
      <c r="K13" s="476"/>
      <c r="L13" s="59" t="s">
        <v>7</v>
      </c>
      <c r="M13" s="59"/>
      <c r="N13" s="59"/>
      <c r="O13" s="59"/>
      <c r="P13" s="59"/>
      <c r="Q13" s="461"/>
      <c r="R13" s="461"/>
      <c r="S13" s="59" t="s">
        <v>8</v>
      </c>
      <c r="T13" s="461"/>
      <c r="U13" s="461"/>
      <c r="V13" s="461"/>
      <c r="W13" s="59" t="s">
        <v>9</v>
      </c>
      <c r="X13" s="59"/>
      <c r="Y13" s="59"/>
      <c r="Z13" s="59"/>
      <c r="AA13" s="59"/>
      <c r="AB13" s="59"/>
      <c r="AC13" s="59"/>
      <c r="AD13" s="59"/>
      <c r="AE13" s="59"/>
      <c r="AF13" s="59"/>
      <c r="AG13" s="59"/>
      <c r="AH13" s="59"/>
      <c r="AI13" s="59"/>
      <c r="AJ13" s="59"/>
      <c r="AK13" s="59"/>
      <c r="AL13" s="59"/>
      <c r="AM13" s="60"/>
    </row>
    <row r="14" spans="1:40" ht="13.5" customHeight="1">
      <c r="A14" s="389"/>
      <c r="B14" s="403"/>
      <c r="C14" s="404"/>
      <c r="D14" s="404"/>
      <c r="E14" s="404"/>
      <c r="F14" s="404"/>
      <c r="G14" s="404"/>
      <c r="H14" s="404"/>
      <c r="I14" s="404"/>
      <c r="J14" s="404"/>
      <c r="K14" s="477"/>
      <c r="L14" s="462"/>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3"/>
      <c r="AK14" s="463"/>
      <c r="AL14" s="463"/>
      <c r="AM14" s="464"/>
    </row>
    <row r="15" spans="1:40" ht="13.5" customHeight="1">
      <c r="A15" s="389"/>
      <c r="B15" s="478"/>
      <c r="C15" s="479"/>
      <c r="D15" s="479"/>
      <c r="E15" s="479"/>
      <c r="F15" s="479"/>
      <c r="G15" s="479"/>
      <c r="H15" s="479"/>
      <c r="I15" s="479"/>
      <c r="J15" s="479"/>
      <c r="K15" s="480"/>
      <c r="L15" s="465"/>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7"/>
    </row>
    <row r="16" spans="1:40" ht="18" customHeight="1">
      <c r="A16" s="389"/>
      <c r="B16" s="61" t="s">
        <v>10</v>
      </c>
      <c r="C16" s="62"/>
      <c r="D16" s="62"/>
      <c r="E16" s="63"/>
      <c r="F16" s="63"/>
      <c r="G16" s="63"/>
      <c r="H16" s="63"/>
      <c r="I16" s="63"/>
      <c r="J16" s="63"/>
      <c r="K16" s="63"/>
      <c r="L16" s="61" t="s">
        <v>11</v>
      </c>
      <c r="M16" s="63"/>
      <c r="N16" s="63"/>
      <c r="O16" s="63"/>
      <c r="P16" s="63"/>
      <c r="Q16" s="63"/>
      <c r="R16" s="64"/>
      <c r="S16" s="454"/>
      <c r="T16" s="455"/>
      <c r="U16" s="455"/>
      <c r="V16" s="455"/>
      <c r="W16" s="455"/>
      <c r="X16" s="455"/>
      <c r="Y16" s="456"/>
      <c r="Z16" s="61" t="s">
        <v>48</v>
      </c>
      <c r="AA16" s="63"/>
      <c r="AB16" s="63"/>
      <c r="AC16" s="63"/>
      <c r="AD16" s="63"/>
      <c r="AE16" s="63"/>
      <c r="AF16" s="64"/>
      <c r="AG16" s="457"/>
      <c r="AH16" s="458"/>
      <c r="AI16" s="458"/>
      <c r="AJ16" s="458"/>
      <c r="AK16" s="458"/>
      <c r="AL16" s="458"/>
      <c r="AM16" s="459"/>
    </row>
    <row r="17" spans="1:40" ht="18" customHeight="1">
      <c r="A17" s="389"/>
      <c r="B17" s="61" t="s">
        <v>12</v>
      </c>
      <c r="C17" s="62"/>
      <c r="D17" s="62"/>
      <c r="E17" s="63"/>
      <c r="F17" s="63"/>
      <c r="G17" s="63"/>
      <c r="H17" s="63"/>
      <c r="I17" s="63"/>
      <c r="J17" s="63"/>
      <c r="K17" s="63"/>
      <c r="L17" s="61" t="s">
        <v>13</v>
      </c>
      <c r="M17" s="63"/>
      <c r="N17" s="63"/>
      <c r="O17" s="63"/>
      <c r="P17" s="63"/>
      <c r="Q17" s="63"/>
      <c r="R17" s="64"/>
      <c r="S17" s="454"/>
      <c r="T17" s="455"/>
      <c r="U17" s="455"/>
      <c r="V17" s="455"/>
      <c r="W17" s="455"/>
      <c r="X17" s="455"/>
      <c r="Y17" s="456"/>
      <c r="Z17" s="61" t="s">
        <v>14</v>
      </c>
      <c r="AA17" s="63"/>
      <c r="AB17" s="63"/>
      <c r="AC17" s="63"/>
      <c r="AD17" s="63"/>
      <c r="AE17" s="63"/>
      <c r="AF17" s="64"/>
      <c r="AG17" s="454"/>
      <c r="AH17" s="455"/>
      <c r="AI17" s="455"/>
      <c r="AJ17" s="455"/>
      <c r="AK17" s="455"/>
      <c r="AL17" s="455"/>
      <c r="AM17" s="456"/>
    </row>
    <row r="18" spans="1:40" ht="18.75" customHeight="1">
      <c r="A18" s="390"/>
      <c r="B18" s="61" t="s">
        <v>16</v>
      </c>
      <c r="C18" s="62"/>
      <c r="D18" s="62"/>
      <c r="E18" s="63"/>
      <c r="F18" s="63"/>
      <c r="G18" s="63"/>
      <c r="H18" s="63"/>
      <c r="I18" s="63"/>
      <c r="J18" s="63"/>
      <c r="K18" s="63"/>
      <c r="L18" s="61" t="s">
        <v>13</v>
      </c>
      <c r="M18" s="63"/>
      <c r="N18" s="63"/>
      <c r="O18" s="63"/>
      <c r="P18" s="63"/>
      <c r="Q18" s="63"/>
      <c r="R18" s="64"/>
      <c r="S18" s="454"/>
      <c r="T18" s="455"/>
      <c r="U18" s="455"/>
      <c r="V18" s="455"/>
      <c r="W18" s="455"/>
      <c r="X18" s="455"/>
      <c r="Y18" s="456"/>
      <c r="Z18" s="61" t="s">
        <v>14</v>
      </c>
      <c r="AA18" s="63"/>
      <c r="AB18" s="63"/>
      <c r="AC18" s="63"/>
      <c r="AD18" s="63"/>
      <c r="AE18" s="63"/>
      <c r="AF18" s="64"/>
      <c r="AG18" s="454"/>
      <c r="AH18" s="455"/>
      <c r="AI18" s="455"/>
      <c r="AJ18" s="455"/>
      <c r="AK18" s="455"/>
      <c r="AL18" s="455"/>
      <c r="AM18" s="456"/>
    </row>
    <row r="19" spans="1:40" ht="18" customHeight="1">
      <c r="A19" s="61" t="s">
        <v>43</v>
      </c>
      <c r="B19" s="63"/>
      <c r="C19" s="63"/>
      <c r="D19" s="63"/>
      <c r="E19" s="63"/>
      <c r="F19" s="63"/>
      <c r="G19" s="65"/>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4"/>
    </row>
    <row r="20" spans="1:40" ht="22.5" customHeight="1">
      <c r="A20" s="433" t="s">
        <v>20</v>
      </c>
      <c r="B20" s="434"/>
      <c r="C20" s="434"/>
      <c r="D20" s="434"/>
      <c r="E20" s="434"/>
      <c r="F20" s="434"/>
      <c r="G20" s="434"/>
      <c r="H20" s="434"/>
      <c r="I20" s="434"/>
      <c r="J20" s="434"/>
      <c r="K20" s="434"/>
      <c r="L20" s="434"/>
      <c r="M20" s="434"/>
      <c r="N20" s="434"/>
      <c r="O20" s="434"/>
      <c r="P20" s="434"/>
      <c r="Q20" s="434"/>
      <c r="R20" s="434"/>
      <c r="S20" s="435"/>
      <c r="T20" s="446" t="s">
        <v>115</v>
      </c>
      <c r="U20" s="447"/>
      <c r="V20" s="447"/>
      <c r="W20" s="447"/>
      <c r="X20" s="447"/>
      <c r="Y20" s="447"/>
      <c r="Z20" s="447"/>
      <c r="AA20" s="447"/>
      <c r="AB20" s="447"/>
      <c r="AC20" s="448"/>
      <c r="AD20" s="446" t="s">
        <v>216</v>
      </c>
      <c r="AE20" s="447"/>
      <c r="AF20" s="447"/>
      <c r="AG20" s="447"/>
      <c r="AH20" s="447"/>
      <c r="AI20" s="447"/>
      <c r="AJ20" s="447"/>
      <c r="AK20" s="447"/>
      <c r="AL20" s="447"/>
      <c r="AM20" s="448"/>
    </row>
    <row r="21" spans="1:40" ht="12.75" customHeight="1">
      <c r="A21" s="436"/>
      <c r="B21" s="437"/>
      <c r="C21" s="437"/>
      <c r="D21" s="437"/>
      <c r="E21" s="437"/>
      <c r="F21" s="437"/>
      <c r="G21" s="437"/>
      <c r="H21" s="437"/>
      <c r="I21" s="437"/>
      <c r="J21" s="437"/>
      <c r="K21" s="437"/>
      <c r="L21" s="437"/>
      <c r="M21" s="437"/>
      <c r="N21" s="437"/>
      <c r="O21" s="437"/>
      <c r="P21" s="437"/>
      <c r="Q21" s="437"/>
      <c r="R21" s="437"/>
      <c r="S21" s="438"/>
      <c r="T21" s="451" t="s">
        <v>49</v>
      </c>
      <c r="U21" s="452"/>
      <c r="V21" s="452"/>
      <c r="W21" s="453"/>
      <c r="X21" s="449" t="s">
        <v>283</v>
      </c>
      <c r="Y21" s="449"/>
      <c r="Z21" s="449"/>
      <c r="AA21" s="449"/>
      <c r="AB21" s="449"/>
      <c r="AC21" s="450"/>
      <c r="AD21" s="451" t="s">
        <v>49</v>
      </c>
      <c r="AE21" s="452"/>
      <c r="AF21" s="452"/>
      <c r="AG21" s="453"/>
      <c r="AH21" s="449" t="s">
        <v>283</v>
      </c>
      <c r="AI21" s="449"/>
      <c r="AJ21" s="449"/>
      <c r="AK21" s="449"/>
      <c r="AL21" s="449"/>
      <c r="AM21" s="450"/>
    </row>
    <row r="22" spans="1:40" ht="12.75" customHeight="1">
      <c r="A22" s="388" t="s">
        <v>80</v>
      </c>
      <c r="B22" s="51" t="s">
        <v>81</v>
      </c>
      <c r="C22" s="53"/>
      <c r="D22" s="53"/>
      <c r="E22" s="53"/>
      <c r="F22" s="53"/>
      <c r="G22" s="53"/>
      <c r="H22" s="53"/>
      <c r="I22" s="53"/>
      <c r="J22" s="53"/>
      <c r="K22" s="53"/>
      <c r="L22" s="53"/>
      <c r="M22" s="53"/>
      <c r="N22" s="53"/>
      <c r="O22" s="53"/>
      <c r="P22" s="53"/>
      <c r="Q22" s="53"/>
      <c r="R22" s="53"/>
      <c r="S22" s="54"/>
      <c r="T22" s="422">
        <f ca="1">COUNTIFS('申請額一覧 '!$E$6:$E$14,B22,'申請額一覧 '!$M$6:$M$14,"&gt;0")</f>
        <v>0</v>
      </c>
      <c r="U22" s="423"/>
      <c r="V22" s="424" t="s">
        <v>17</v>
      </c>
      <c r="W22" s="425"/>
      <c r="X22" s="407">
        <f ca="1">SUMIF('申請額一覧 '!$E$6:$E$14,B22,'申請額一覧 '!$M$6:$M$14)</f>
        <v>0</v>
      </c>
      <c r="Y22" s="408"/>
      <c r="Z22" s="408"/>
      <c r="AA22" s="408"/>
      <c r="AB22" s="66" t="s">
        <v>59</v>
      </c>
      <c r="AC22" s="67"/>
      <c r="AD22" s="422">
        <f ca="1">COUNTIFS('申請額一覧 '!$E$19:$E$21,B22,'申請額一覧 '!$M$19:$M$21,"&gt;0")</f>
        <v>0</v>
      </c>
      <c r="AE22" s="423"/>
      <c r="AF22" s="424" t="s">
        <v>17</v>
      </c>
      <c r="AG22" s="425"/>
      <c r="AH22" s="418">
        <f ca="1">SUMIF('申請額一覧 '!$E$19:$E$22,B22,'申請額一覧 '!$M$19:$M$22)</f>
        <v>0</v>
      </c>
      <c r="AI22" s="419"/>
      <c r="AJ22" s="419"/>
      <c r="AK22" s="419"/>
      <c r="AL22" s="66" t="s">
        <v>59</v>
      </c>
      <c r="AM22" s="67"/>
    </row>
    <row r="23" spans="1:40" ht="12.75" customHeight="1">
      <c r="A23" s="389"/>
      <c r="B23" s="68" t="s">
        <v>82</v>
      </c>
      <c r="C23" s="69"/>
      <c r="D23" s="69"/>
      <c r="E23" s="69"/>
      <c r="F23" s="69"/>
      <c r="G23" s="69"/>
      <c r="H23" s="69"/>
      <c r="I23" s="69"/>
      <c r="J23" s="69"/>
      <c r="K23" s="69"/>
      <c r="L23" s="69"/>
      <c r="M23" s="69"/>
      <c r="N23" s="69"/>
      <c r="O23" s="69"/>
      <c r="P23" s="69"/>
      <c r="Q23" s="69"/>
      <c r="R23" s="69"/>
      <c r="S23" s="70"/>
      <c r="T23" s="411">
        <f ca="1">COUNTIFS('申請額一覧 '!$E$6:$E$14,B23,'申請額一覧 '!$M$6:$M$14,"&gt;0")</f>
        <v>0</v>
      </c>
      <c r="U23" s="412"/>
      <c r="V23" s="413" t="s">
        <v>17</v>
      </c>
      <c r="W23" s="414"/>
      <c r="X23" s="409">
        <f ca="1">SUMIF('申請額一覧 '!$E$6:$E$14,B23,'申請額一覧 '!$M$6:$M$14)</f>
        <v>0</v>
      </c>
      <c r="Y23" s="410"/>
      <c r="Z23" s="410"/>
      <c r="AA23" s="410"/>
      <c r="AB23" s="71" t="s">
        <v>59</v>
      </c>
      <c r="AC23" s="72"/>
      <c r="AD23" s="411">
        <f ca="1">COUNTIFS('申請額一覧 '!$E$19:$E$21,B23,'申請額一覧 '!$M$19:$M$21,"&gt;0")</f>
        <v>0</v>
      </c>
      <c r="AE23" s="412"/>
      <c r="AF23" s="413" t="s">
        <v>17</v>
      </c>
      <c r="AG23" s="414"/>
      <c r="AH23" s="409">
        <f ca="1">SUMIF('申請額一覧 '!$E$19:$E$22,B23,'申請額一覧 '!$M$19:$M$22)</f>
        <v>0</v>
      </c>
      <c r="AI23" s="410"/>
      <c r="AJ23" s="410"/>
      <c r="AK23" s="410"/>
      <c r="AL23" s="71" t="s">
        <v>59</v>
      </c>
      <c r="AM23" s="72"/>
    </row>
    <row r="24" spans="1:40" ht="12.75" customHeight="1">
      <c r="A24" s="389"/>
      <c r="B24" s="68" t="s">
        <v>83</v>
      </c>
      <c r="C24" s="69"/>
      <c r="D24" s="69"/>
      <c r="E24" s="69"/>
      <c r="F24" s="69"/>
      <c r="G24" s="69"/>
      <c r="H24" s="69"/>
      <c r="I24" s="69"/>
      <c r="J24" s="69"/>
      <c r="K24" s="69"/>
      <c r="L24" s="69"/>
      <c r="M24" s="69"/>
      <c r="N24" s="69"/>
      <c r="O24" s="69"/>
      <c r="P24" s="69"/>
      <c r="Q24" s="69"/>
      <c r="R24" s="69"/>
      <c r="S24" s="70"/>
      <c r="T24" s="411">
        <f ca="1">COUNTIFS('申請額一覧 '!$E$6:$E$14,B24,'申請額一覧 '!$M$6:$M$14,"&gt;0")</f>
        <v>0</v>
      </c>
      <c r="U24" s="412"/>
      <c r="V24" s="413" t="s">
        <v>17</v>
      </c>
      <c r="W24" s="414"/>
      <c r="X24" s="409">
        <f ca="1">SUMIF('申請額一覧 '!$E$6:$E$14,B24,'申請額一覧 '!$M$6:$M$14)</f>
        <v>0</v>
      </c>
      <c r="Y24" s="410"/>
      <c r="Z24" s="410"/>
      <c r="AA24" s="410"/>
      <c r="AB24" s="71" t="s">
        <v>59</v>
      </c>
      <c r="AC24" s="72"/>
      <c r="AD24" s="411">
        <f ca="1">COUNTIFS('申請額一覧 '!$E$19:$E$21,B24,'申請額一覧 '!$M$19:$M$21,"&gt;0")</f>
        <v>0</v>
      </c>
      <c r="AE24" s="412"/>
      <c r="AF24" s="413" t="s">
        <v>17</v>
      </c>
      <c r="AG24" s="414"/>
      <c r="AH24" s="409">
        <f ca="1">SUMIF('申請額一覧 '!$E$19:$E$22,B24,'申請額一覧 '!$M$19:$M$22)</f>
        <v>0</v>
      </c>
      <c r="AI24" s="410"/>
      <c r="AJ24" s="410"/>
      <c r="AK24" s="410"/>
      <c r="AL24" s="71" t="s">
        <v>59</v>
      </c>
      <c r="AM24" s="72"/>
    </row>
    <row r="25" spans="1:40" ht="12.75" customHeight="1">
      <c r="A25" s="389"/>
      <c r="B25" s="68" t="s">
        <v>84</v>
      </c>
      <c r="C25" s="69"/>
      <c r="D25" s="69"/>
      <c r="E25" s="69"/>
      <c r="F25" s="69"/>
      <c r="G25" s="69"/>
      <c r="H25" s="69"/>
      <c r="I25" s="69"/>
      <c r="J25" s="69"/>
      <c r="K25" s="69"/>
      <c r="L25" s="69"/>
      <c r="M25" s="69"/>
      <c r="N25" s="69"/>
      <c r="O25" s="69"/>
      <c r="P25" s="69"/>
      <c r="Q25" s="69"/>
      <c r="R25" s="69"/>
      <c r="S25" s="69"/>
      <c r="T25" s="411">
        <f ca="1">COUNTIFS('申請額一覧 '!$E$6:$E$14,B25,'申請額一覧 '!$M$6:$M$14,"&gt;0")</f>
        <v>0</v>
      </c>
      <c r="U25" s="412"/>
      <c r="V25" s="413" t="s">
        <v>17</v>
      </c>
      <c r="W25" s="414"/>
      <c r="X25" s="409">
        <f ca="1">SUMIF('申請額一覧 '!$E$6:$E$14,B25,'申請額一覧 '!$M$6:$M$14)</f>
        <v>0</v>
      </c>
      <c r="Y25" s="410"/>
      <c r="Z25" s="410"/>
      <c r="AA25" s="410"/>
      <c r="AB25" s="73" t="s">
        <v>59</v>
      </c>
      <c r="AC25" s="72"/>
      <c r="AD25" s="411">
        <f ca="1">COUNTIFS('申請額一覧 '!$E$19:$E$21,B25,'申請額一覧 '!$M$19:$M$21,"&gt;0")</f>
        <v>0</v>
      </c>
      <c r="AE25" s="412"/>
      <c r="AF25" s="413" t="s">
        <v>17</v>
      </c>
      <c r="AG25" s="414"/>
      <c r="AH25" s="409">
        <f ca="1">SUMIF('申請額一覧 '!$E$19:$E$22,B25,'申請額一覧 '!$M$19:$M$22)</f>
        <v>0</v>
      </c>
      <c r="AI25" s="410"/>
      <c r="AJ25" s="410"/>
      <c r="AK25" s="410"/>
      <c r="AL25" s="73" t="s">
        <v>59</v>
      </c>
      <c r="AM25" s="72"/>
    </row>
    <row r="26" spans="1:40" ht="12.75" customHeight="1">
      <c r="A26" s="389"/>
      <c r="B26" s="68" t="s">
        <v>85</v>
      </c>
      <c r="C26" s="69"/>
      <c r="D26" s="69"/>
      <c r="E26" s="69"/>
      <c r="F26" s="69"/>
      <c r="G26" s="69"/>
      <c r="H26" s="69"/>
      <c r="I26" s="69"/>
      <c r="J26" s="69"/>
      <c r="K26" s="69"/>
      <c r="L26" s="69"/>
      <c r="M26" s="69"/>
      <c r="N26" s="69"/>
      <c r="O26" s="69"/>
      <c r="P26" s="69"/>
      <c r="Q26" s="69"/>
      <c r="R26" s="69"/>
      <c r="S26" s="69"/>
      <c r="T26" s="411">
        <f ca="1">COUNTIFS('申請額一覧 '!$E$6:$E$14,B26,'申請額一覧 '!$M$6:$M$14,"&gt;0")</f>
        <v>0</v>
      </c>
      <c r="U26" s="412"/>
      <c r="V26" s="413" t="s">
        <v>17</v>
      </c>
      <c r="W26" s="414"/>
      <c r="X26" s="444">
        <f ca="1">SUMIF('申請額一覧 '!$E$6:$E$14,B26,'申請額一覧 '!$M$6:$M$14)</f>
        <v>0</v>
      </c>
      <c r="Y26" s="445"/>
      <c r="Z26" s="445"/>
      <c r="AA26" s="445"/>
      <c r="AB26" s="73" t="s">
        <v>59</v>
      </c>
      <c r="AC26" s="72"/>
      <c r="AD26" s="411">
        <f ca="1">COUNTIFS('申請額一覧 '!$E$19:$E$21,B26,'申請額一覧 '!$M$19:$M$21,"&gt;0")</f>
        <v>0</v>
      </c>
      <c r="AE26" s="412"/>
      <c r="AF26" s="413" t="s">
        <v>17</v>
      </c>
      <c r="AG26" s="414"/>
      <c r="AH26" s="409">
        <f ca="1">SUMIF('申請額一覧 '!$E$19:$E$22,B26,'申請額一覧 '!$M$19:$M$22)</f>
        <v>0</v>
      </c>
      <c r="AI26" s="410"/>
      <c r="AJ26" s="410"/>
      <c r="AK26" s="410"/>
      <c r="AL26" s="73" t="s">
        <v>59</v>
      </c>
      <c r="AM26" s="72"/>
    </row>
    <row r="27" spans="1:40" ht="12.75" customHeight="1">
      <c r="A27" s="389"/>
      <c r="B27" s="68" t="s">
        <v>86</v>
      </c>
      <c r="C27" s="69"/>
      <c r="D27" s="69"/>
      <c r="E27" s="69"/>
      <c r="F27" s="69"/>
      <c r="G27" s="69"/>
      <c r="H27" s="69"/>
      <c r="I27" s="69"/>
      <c r="J27" s="69"/>
      <c r="K27" s="69"/>
      <c r="L27" s="69"/>
      <c r="M27" s="69"/>
      <c r="N27" s="69"/>
      <c r="O27" s="69"/>
      <c r="P27" s="69"/>
      <c r="Q27" s="69"/>
      <c r="R27" s="69"/>
      <c r="S27" s="69"/>
      <c r="T27" s="411">
        <f ca="1">COUNTIFS('申請額一覧 '!$E$6:$E$14,B27,'申請額一覧 '!$M$6:$M$14,"&gt;0")</f>
        <v>0</v>
      </c>
      <c r="U27" s="412"/>
      <c r="V27" s="413" t="s">
        <v>17</v>
      </c>
      <c r="W27" s="414"/>
      <c r="X27" s="401">
        <f ca="1">SUMIF('申請額一覧 '!$E$6:$E$14,B27,'申請額一覧 '!$M$6:$M$14)</f>
        <v>0</v>
      </c>
      <c r="Y27" s="402"/>
      <c r="Z27" s="402"/>
      <c r="AA27" s="402"/>
      <c r="AB27" s="71" t="s">
        <v>59</v>
      </c>
      <c r="AC27" s="72"/>
      <c r="AD27" s="411">
        <f ca="1">COUNTIFS('申請額一覧 '!$E$19:$E$21,B27,'申請額一覧 '!$M$19:$M$21,"&gt;0")</f>
        <v>0</v>
      </c>
      <c r="AE27" s="412"/>
      <c r="AF27" s="413" t="s">
        <v>17</v>
      </c>
      <c r="AG27" s="414"/>
      <c r="AH27" s="409">
        <f ca="1">SUMIF('申請額一覧 '!$E$19:$E$22,B27,'申請額一覧 '!$M$19:$M$22)</f>
        <v>0</v>
      </c>
      <c r="AI27" s="410"/>
      <c r="AJ27" s="410"/>
      <c r="AK27" s="410"/>
      <c r="AL27" s="71" t="s">
        <v>59</v>
      </c>
      <c r="AM27" s="72"/>
    </row>
    <row r="28" spans="1:40" ht="12.75" customHeight="1">
      <c r="A28" s="389"/>
      <c r="B28" s="68" t="s">
        <v>87</v>
      </c>
      <c r="C28" s="69"/>
      <c r="D28" s="69"/>
      <c r="E28" s="69"/>
      <c r="F28" s="69"/>
      <c r="G28" s="69"/>
      <c r="H28" s="69"/>
      <c r="I28" s="69"/>
      <c r="J28" s="69"/>
      <c r="K28" s="69"/>
      <c r="L28" s="69"/>
      <c r="M28" s="69"/>
      <c r="N28" s="69"/>
      <c r="O28" s="69"/>
      <c r="P28" s="69"/>
      <c r="Q28" s="69"/>
      <c r="R28" s="69"/>
      <c r="S28" s="69"/>
      <c r="T28" s="411">
        <f ca="1">COUNTIFS('申請額一覧 '!$E$6:$E$14,B28,'申請額一覧 '!$M$6:$M$14,"&gt;0")</f>
        <v>0</v>
      </c>
      <c r="U28" s="412"/>
      <c r="V28" s="413" t="s">
        <v>17</v>
      </c>
      <c r="W28" s="414"/>
      <c r="X28" s="401">
        <f ca="1">SUMIF('申請額一覧 '!$E$6:$E$14,B28,'申請額一覧 '!$M$6:$M$14)</f>
        <v>0</v>
      </c>
      <c r="Y28" s="402"/>
      <c r="Z28" s="402"/>
      <c r="AA28" s="402"/>
      <c r="AB28" s="71" t="s">
        <v>59</v>
      </c>
      <c r="AC28" s="72"/>
      <c r="AD28" s="411">
        <f ca="1">COUNTIFS('申請額一覧 '!$E$19:$E$21,B28,'申請額一覧 '!$M$19:$M$21,"&gt;0")</f>
        <v>0</v>
      </c>
      <c r="AE28" s="412"/>
      <c r="AF28" s="413" t="s">
        <v>17</v>
      </c>
      <c r="AG28" s="414"/>
      <c r="AH28" s="409">
        <f ca="1">SUMIF('申請額一覧 '!$E$19:$E$22,B28,'申請額一覧 '!$M$19:$M$22)</f>
        <v>0</v>
      </c>
      <c r="AI28" s="410"/>
      <c r="AJ28" s="410"/>
      <c r="AK28" s="410"/>
      <c r="AL28" s="71" t="s">
        <v>59</v>
      </c>
      <c r="AM28" s="72"/>
    </row>
    <row r="29" spans="1:40" ht="12.75" customHeight="1">
      <c r="A29" s="389"/>
      <c r="B29" s="74" t="s">
        <v>88</v>
      </c>
      <c r="C29" s="75"/>
      <c r="D29" s="75"/>
      <c r="E29" s="75"/>
      <c r="F29" s="75"/>
      <c r="G29" s="75"/>
      <c r="H29" s="75"/>
      <c r="I29" s="75"/>
      <c r="J29" s="75"/>
      <c r="K29" s="75"/>
      <c r="L29" s="75"/>
      <c r="M29" s="75"/>
      <c r="N29" s="75"/>
      <c r="O29" s="75"/>
      <c r="P29" s="75"/>
      <c r="Q29" s="75"/>
      <c r="R29" s="75"/>
      <c r="S29" s="76"/>
      <c r="T29" s="397">
        <f ca="1">COUNTIFS('申請額一覧 '!$E$6:$E$14,B29,'申請額一覧 '!$M$6:$M$14,"&gt;0")</f>
        <v>0</v>
      </c>
      <c r="U29" s="398"/>
      <c r="V29" s="399" t="s">
        <v>17</v>
      </c>
      <c r="W29" s="400"/>
      <c r="X29" s="401">
        <f ca="1">SUMIF('申請額一覧 '!$E$6:$E$14,B29,'申請額一覧 '!$M$6:$M$14)</f>
        <v>0</v>
      </c>
      <c r="Y29" s="402"/>
      <c r="Z29" s="402"/>
      <c r="AA29" s="402"/>
      <c r="AB29" s="77" t="s">
        <v>59</v>
      </c>
      <c r="AC29" s="78"/>
      <c r="AD29" s="397">
        <f ca="1">COUNTIFS('申請額一覧 '!$E$19:$E$21,B29,'申請額一覧 '!$M$19:$M$21,"&gt;0")</f>
        <v>0</v>
      </c>
      <c r="AE29" s="398"/>
      <c r="AF29" s="399" t="s">
        <v>17</v>
      </c>
      <c r="AG29" s="400"/>
      <c r="AH29" s="401">
        <f ca="1">SUMIF('申請額一覧 '!$E$19:$E$22,B29,'申請額一覧 '!$M$19:$M$22)</f>
        <v>0</v>
      </c>
      <c r="AI29" s="402"/>
      <c r="AJ29" s="402"/>
      <c r="AK29" s="402"/>
      <c r="AL29" s="77" t="s">
        <v>59</v>
      </c>
      <c r="AM29" s="78"/>
    </row>
    <row r="30" spans="1:40" ht="12.75" customHeight="1">
      <c r="A30" s="389"/>
      <c r="B30" s="79" t="s">
        <v>89</v>
      </c>
      <c r="C30" s="80"/>
      <c r="D30" s="80"/>
      <c r="E30" s="80"/>
      <c r="F30" s="80"/>
      <c r="G30" s="80"/>
      <c r="H30" s="80"/>
      <c r="I30" s="80"/>
      <c r="J30" s="80"/>
      <c r="K30" s="80"/>
      <c r="L30" s="80"/>
      <c r="M30" s="80"/>
      <c r="N30" s="80"/>
      <c r="O30" s="80"/>
      <c r="P30" s="80"/>
      <c r="Q30" s="80"/>
      <c r="R30" s="80"/>
      <c r="S30" s="80"/>
      <c r="T30" s="426">
        <f ca="1">COUNTIFS('申請額一覧 '!$E$6:$E$14,B30,'申請額一覧 '!$M$6:$M$14,"&gt;0")</f>
        <v>0</v>
      </c>
      <c r="U30" s="427"/>
      <c r="V30" s="428" t="s">
        <v>17</v>
      </c>
      <c r="W30" s="429"/>
      <c r="X30" s="401">
        <f ca="1">SUMIF('申請額一覧 '!$E$6:$E$14,B30,'申請額一覧 '!$M$6:$M$14)</f>
        <v>0</v>
      </c>
      <c r="Y30" s="402"/>
      <c r="Z30" s="402"/>
      <c r="AA30" s="402"/>
      <c r="AB30" s="71" t="s">
        <v>59</v>
      </c>
      <c r="AC30" s="72"/>
      <c r="AD30" s="411">
        <f ca="1">COUNTIFS('申請額一覧 '!$E$19:$E$21,B30,'申請額一覧 '!$M$19:$M$21,"&gt;0")</f>
        <v>0</v>
      </c>
      <c r="AE30" s="412"/>
      <c r="AF30" s="413" t="s">
        <v>17</v>
      </c>
      <c r="AG30" s="414"/>
      <c r="AH30" s="409">
        <f ca="1">SUMIF('申請額一覧 '!$E$19:$E$22,B30,'申請額一覧 '!$M$19:$M$22)</f>
        <v>0</v>
      </c>
      <c r="AI30" s="410"/>
      <c r="AJ30" s="410"/>
      <c r="AK30" s="410"/>
      <c r="AL30" s="71" t="s">
        <v>59</v>
      </c>
      <c r="AM30" s="72"/>
    </row>
    <row r="31" spans="1:40" ht="12.75" customHeight="1">
      <c r="A31" s="389"/>
      <c r="B31" s="68" t="s">
        <v>90</v>
      </c>
      <c r="C31" s="69"/>
      <c r="D31" s="69"/>
      <c r="E31" s="69"/>
      <c r="F31" s="69"/>
      <c r="G31" s="69"/>
      <c r="H31" s="69"/>
      <c r="I31" s="69"/>
      <c r="J31" s="69"/>
      <c r="K31" s="69"/>
      <c r="L31" s="69"/>
      <c r="M31" s="69"/>
      <c r="N31" s="69"/>
      <c r="O31" s="69"/>
      <c r="P31" s="69"/>
      <c r="Q31" s="69"/>
      <c r="R31" s="69"/>
      <c r="S31" s="69"/>
      <c r="T31" s="411">
        <f ca="1">COUNTIFS('申請額一覧 '!$E$6:$E$14,B31,'申請額一覧 '!$M$6:$M$14,"&gt;0")</f>
        <v>0</v>
      </c>
      <c r="U31" s="412"/>
      <c r="V31" s="413" t="s">
        <v>17</v>
      </c>
      <c r="W31" s="414"/>
      <c r="X31" s="409">
        <f ca="1">SUMIF('申請額一覧 '!$E$6:$E$14,B31,'申請額一覧 '!$M$6:$M$14)</f>
        <v>0</v>
      </c>
      <c r="Y31" s="410"/>
      <c r="Z31" s="410"/>
      <c r="AA31" s="410"/>
      <c r="AB31" s="71" t="s">
        <v>59</v>
      </c>
      <c r="AC31" s="72"/>
      <c r="AD31" s="411">
        <f ca="1">COUNTIFS('申請額一覧 '!$E$19:$E$21,B31,'申請額一覧 '!$M$19:$M$21,"&gt;0")</f>
        <v>0</v>
      </c>
      <c r="AE31" s="412"/>
      <c r="AF31" s="413" t="s">
        <v>17</v>
      </c>
      <c r="AG31" s="414"/>
      <c r="AH31" s="409">
        <f ca="1">SUMIF('申請額一覧 '!$E$19:$E$22,B31,'申請額一覧 '!$M$19:$M$22)</f>
        <v>0</v>
      </c>
      <c r="AI31" s="410"/>
      <c r="AJ31" s="410"/>
      <c r="AK31" s="410"/>
      <c r="AL31" s="71" t="s">
        <v>59</v>
      </c>
      <c r="AM31" s="72"/>
    </row>
    <row r="32" spans="1:40" ht="12.75" customHeight="1">
      <c r="A32" s="389"/>
      <c r="B32" s="68" t="s">
        <v>91</v>
      </c>
      <c r="C32" s="69"/>
      <c r="D32" s="69"/>
      <c r="E32" s="69"/>
      <c r="F32" s="69"/>
      <c r="G32" s="69"/>
      <c r="H32" s="69"/>
      <c r="I32" s="69"/>
      <c r="J32" s="69"/>
      <c r="K32" s="69"/>
      <c r="L32" s="69"/>
      <c r="M32" s="69"/>
      <c r="N32" s="69"/>
      <c r="O32" s="69"/>
      <c r="P32" s="69"/>
      <c r="Q32" s="69"/>
      <c r="R32" s="69"/>
      <c r="S32" s="69"/>
      <c r="T32" s="411">
        <f ca="1">COUNTIFS('申請額一覧 '!$E$6:$E$14,B32,'申請額一覧 '!$M$6:$M$14,"&gt;0")</f>
        <v>0</v>
      </c>
      <c r="U32" s="412"/>
      <c r="V32" s="413" t="s">
        <v>17</v>
      </c>
      <c r="W32" s="414"/>
      <c r="X32" s="444">
        <f ca="1">SUMIF('申請額一覧 '!$E$6:$E$14,B32,'申請額一覧 '!$M$6:$M$14)</f>
        <v>0</v>
      </c>
      <c r="Y32" s="445"/>
      <c r="Z32" s="445"/>
      <c r="AA32" s="445"/>
      <c r="AB32" s="71" t="s">
        <v>59</v>
      </c>
      <c r="AC32" s="72"/>
      <c r="AD32" s="411">
        <f ca="1">COUNTIFS('申請額一覧 '!$E$19:$E$21,B32,'申請額一覧 '!$M$19:$M$21,"&gt;0")</f>
        <v>0</v>
      </c>
      <c r="AE32" s="412"/>
      <c r="AF32" s="413" t="s">
        <v>17</v>
      </c>
      <c r="AG32" s="414"/>
      <c r="AH32" s="409">
        <f ca="1">SUMIF('申請額一覧 '!$E$19:$E$22,B32,'申請額一覧 '!$M$19:$M$22)</f>
        <v>0</v>
      </c>
      <c r="AI32" s="410"/>
      <c r="AJ32" s="410"/>
      <c r="AK32" s="410"/>
      <c r="AL32" s="71" t="s">
        <v>59</v>
      </c>
      <c r="AM32" s="72"/>
    </row>
    <row r="33" spans="1:39" ht="12.75" customHeight="1">
      <c r="A33" s="390"/>
      <c r="B33" s="81" t="s">
        <v>92</v>
      </c>
      <c r="C33" s="82"/>
      <c r="D33" s="82"/>
      <c r="E33" s="82"/>
      <c r="F33" s="82"/>
      <c r="G33" s="82"/>
      <c r="H33" s="82"/>
      <c r="I33" s="82"/>
      <c r="J33" s="82"/>
      <c r="K33" s="82"/>
      <c r="L33" s="82"/>
      <c r="M33" s="82"/>
      <c r="N33" s="82"/>
      <c r="O33" s="82"/>
      <c r="P33" s="82"/>
      <c r="Q33" s="82"/>
      <c r="R33" s="82"/>
      <c r="S33" s="82"/>
      <c r="T33" s="391">
        <f ca="1">COUNTIFS('申請額一覧 '!$E$6:$E$14,B33,'申請額一覧 '!$M$6:$M$14,"&gt;0")</f>
        <v>0</v>
      </c>
      <c r="U33" s="392"/>
      <c r="V33" s="393" t="s">
        <v>17</v>
      </c>
      <c r="W33" s="394"/>
      <c r="X33" s="395">
        <f ca="1">SUMIF('申請額一覧 '!$E$6:$E$14,B33,'申請額一覧 '!$M$6:$M$14)</f>
        <v>0</v>
      </c>
      <c r="Y33" s="396"/>
      <c r="Z33" s="396"/>
      <c r="AA33" s="396"/>
      <c r="AB33" s="77" t="s">
        <v>59</v>
      </c>
      <c r="AC33" s="78"/>
      <c r="AD33" s="397">
        <f ca="1">COUNTIFS('申請額一覧 '!$E$19:$E$21,B33,'申請額一覧 '!$M$19:$M$21,"&gt;0")</f>
        <v>0</v>
      </c>
      <c r="AE33" s="398"/>
      <c r="AF33" s="399" t="s">
        <v>17</v>
      </c>
      <c r="AG33" s="400"/>
      <c r="AH33" s="401">
        <f ca="1">SUMIF('申請額一覧 '!$E$19:$E$22,B33,'申請額一覧 '!$M$19:$M$22)</f>
        <v>0</v>
      </c>
      <c r="AI33" s="402"/>
      <c r="AJ33" s="402"/>
      <c r="AK33" s="402"/>
      <c r="AL33" s="77" t="s">
        <v>59</v>
      </c>
      <c r="AM33" s="78"/>
    </row>
    <row r="34" spans="1:39" ht="21.75" customHeight="1">
      <c r="A34" s="83" t="s">
        <v>110</v>
      </c>
      <c r="B34" s="61" t="s">
        <v>93</v>
      </c>
      <c r="C34" s="63"/>
      <c r="D34" s="63"/>
      <c r="E34" s="63"/>
      <c r="F34" s="63"/>
      <c r="G34" s="63"/>
      <c r="H34" s="63"/>
      <c r="I34" s="63"/>
      <c r="J34" s="63"/>
      <c r="K34" s="63"/>
      <c r="L34" s="63"/>
      <c r="M34" s="63"/>
      <c r="N34" s="63"/>
      <c r="O34" s="63"/>
      <c r="P34" s="63"/>
      <c r="Q34" s="63"/>
      <c r="R34" s="63"/>
      <c r="S34" s="63"/>
      <c r="T34" s="440">
        <f ca="1">COUNTIFS('申請額一覧 '!$E$6:$E$14,B34,'申請額一覧 '!$M$6:$M$14,"&gt;0")</f>
        <v>0</v>
      </c>
      <c r="U34" s="441"/>
      <c r="V34" s="442" t="s">
        <v>17</v>
      </c>
      <c r="W34" s="443"/>
      <c r="X34" s="418">
        <f ca="1">SUMIF('申請額一覧 '!$E$6:$E$14,B34,'申請額一覧 '!$M$6:$M$14)</f>
        <v>0</v>
      </c>
      <c r="Y34" s="419"/>
      <c r="Z34" s="419"/>
      <c r="AA34" s="419"/>
      <c r="AB34" s="84" t="s">
        <v>59</v>
      </c>
      <c r="AC34" s="85"/>
      <c r="AD34" s="440">
        <f ca="1">COUNTIFS('申請額一覧 '!$E$19:$E$21,B34,'申請額一覧 '!$M$19:$M$21,"&gt;0")</f>
        <v>0</v>
      </c>
      <c r="AE34" s="441"/>
      <c r="AF34" s="442" t="s">
        <v>17</v>
      </c>
      <c r="AG34" s="443"/>
      <c r="AH34" s="420">
        <f ca="1">SUMIF('申請額一覧 '!$E$19:$E$22,B34,'申請額一覧 '!$M$19:$M$22)</f>
        <v>0</v>
      </c>
      <c r="AI34" s="421"/>
      <c r="AJ34" s="421"/>
      <c r="AK34" s="421"/>
      <c r="AL34" s="84" t="s">
        <v>59</v>
      </c>
      <c r="AM34" s="85"/>
    </row>
    <row r="35" spans="1:39" ht="12.75" customHeight="1">
      <c r="A35" s="389" t="s">
        <v>94</v>
      </c>
      <c r="B35" s="80" t="s">
        <v>95</v>
      </c>
      <c r="C35" s="80"/>
      <c r="D35" s="80"/>
      <c r="E35" s="80"/>
      <c r="F35" s="80"/>
      <c r="G35" s="80"/>
      <c r="H35" s="80"/>
      <c r="I35" s="80"/>
      <c r="J35" s="80"/>
      <c r="K35" s="80"/>
      <c r="L35" s="80"/>
      <c r="M35" s="80"/>
      <c r="N35" s="80"/>
      <c r="O35" s="80"/>
      <c r="P35" s="80"/>
      <c r="Q35" s="80"/>
      <c r="R35" s="80"/>
      <c r="S35" s="80"/>
      <c r="T35" s="426">
        <f ca="1">COUNTIFS('申請額一覧 '!$E$6:$E$14,B35,'申請額一覧 '!$M$6:$M$14,"&gt;0")</f>
        <v>0</v>
      </c>
      <c r="U35" s="427"/>
      <c r="V35" s="428" t="s">
        <v>17</v>
      </c>
      <c r="W35" s="429"/>
      <c r="X35" s="407">
        <f ca="1">SUMIF('申請額一覧 '!$E$6:$E$14,B35,'申請額一覧 '!$M$6:$M$14)</f>
        <v>0</v>
      </c>
      <c r="Y35" s="408"/>
      <c r="Z35" s="408"/>
      <c r="AA35" s="408"/>
      <c r="AB35" s="86" t="s">
        <v>59</v>
      </c>
      <c r="AC35" s="87"/>
      <c r="AD35" s="426">
        <f ca="1">COUNTIFS('申請額一覧 '!$E$19:$E$21,B35,'申請額一覧 '!$M$19:$M$21,"&gt;0")</f>
        <v>0</v>
      </c>
      <c r="AE35" s="427"/>
      <c r="AF35" s="428" t="s">
        <v>17</v>
      </c>
      <c r="AG35" s="429"/>
      <c r="AH35" s="415">
        <f ca="1">SUMIF('申請額一覧 '!$E$19:$E$22,B35,'申請額一覧 '!$M$19:$M$22)</f>
        <v>0</v>
      </c>
      <c r="AI35" s="416"/>
      <c r="AJ35" s="416"/>
      <c r="AK35" s="416"/>
      <c r="AL35" s="86" t="s">
        <v>59</v>
      </c>
      <c r="AM35" s="87"/>
    </row>
    <row r="36" spans="1:39" ht="12.75" customHeight="1">
      <c r="A36" s="389"/>
      <c r="B36" s="69" t="s">
        <v>96</v>
      </c>
      <c r="C36" s="69"/>
      <c r="D36" s="69"/>
      <c r="E36" s="69"/>
      <c r="F36" s="69"/>
      <c r="G36" s="69"/>
      <c r="H36" s="69"/>
      <c r="I36" s="69"/>
      <c r="J36" s="69"/>
      <c r="K36" s="69"/>
      <c r="L36" s="69"/>
      <c r="M36" s="69"/>
      <c r="N36" s="69"/>
      <c r="O36" s="69"/>
      <c r="P36" s="69"/>
      <c r="Q36" s="69"/>
      <c r="R36" s="69"/>
      <c r="S36" s="69"/>
      <c r="T36" s="411">
        <f ca="1">COUNTIFS('申請額一覧 '!$E$6:$E$14,B36,'申請額一覧 '!$M$6:$M$14,"&gt;0")</f>
        <v>0</v>
      </c>
      <c r="U36" s="412"/>
      <c r="V36" s="413" t="s">
        <v>17</v>
      </c>
      <c r="W36" s="414"/>
      <c r="X36" s="401">
        <f ca="1">SUMIF('申請額一覧 '!$E$6:$E$14,B36,'申請額一覧 '!$M$6:$M$14)</f>
        <v>0</v>
      </c>
      <c r="Y36" s="402"/>
      <c r="Z36" s="402"/>
      <c r="AA36" s="402"/>
      <c r="AB36" s="71" t="s">
        <v>59</v>
      </c>
      <c r="AC36" s="72"/>
      <c r="AD36" s="411">
        <f ca="1">COUNTIFS('申請額一覧 '!$E$19:$E$21,B36,'申請額一覧 '!$M$19:$M$21,"&gt;0")</f>
        <v>0</v>
      </c>
      <c r="AE36" s="412"/>
      <c r="AF36" s="413" t="s">
        <v>17</v>
      </c>
      <c r="AG36" s="414"/>
      <c r="AH36" s="409">
        <f ca="1">SUMIF('申請額一覧 '!$E$19:$E$22,B36,'申請額一覧 '!$M$19:$M$22)</f>
        <v>0</v>
      </c>
      <c r="AI36" s="410"/>
      <c r="AJ36" s="410"/>
      <c r="AK36" s="410"/>
      <c r="AL36" s="71" t="s">
        <v>59</v>
      </c>
      <c r="AM36" s="72"/>
    </row>
    <row r="37" spans="1:39" ht="12.75" customHeight="1">
      <c r="A37" s="389"/>
      <c r="B37" s="69" t="s">
        <v>97</v>
      </c>
      <c r="C37" s="69"/>
      <c r="D37" s="69"/>
      <c r="E37" s="69"/>
      <c r="F37" s="69"/>
      <c r="G37" s="69"/>
      <c r="H37" s="69"/>
      <c r="I37" s="69"/>
      <c r="J37" s="69"/>
      <c r="K37" s="69"/>
      <c r="L37" s="69"/>
      <c r="M37" s="69"/>
      <c r="N37" s="69"/>
      <c r="O37" s="69"/>
      <c r="P37" s="69"/>
      <c r="Q37" s="69"/>
      <c r="R37" s="69"/>
      <c r="S37" s="69"/>
      <c r="T37" s="411">
        <f ca="1">COUNTIFS('申請額一覧 '!$E$6:$E$14,B37,'申請額一覧 '!$M$6:$M$14,"&gt;0")</f>
        <v>0</v>
      </c>
      <c r="U37" s="412"/>
      <c r="V37" s="413" t="s">
        <v>17</v>
      </c>
      <c r="W37" s="414"/>
      <c r="X37" s="401">
        <f ca="1">SUMIF('申請額一覧 '!$E$6:$E$14,B37,'申請額一覧 '!$M$6:$M$14)</f>
        <v>0</v>
      </c>
      <c r="Y37" s="402"/>
      <c r="Z37" s="402"/>
      <c r="AA37" s="402"/>
      <c r="AB37" s="71" t="s">
        <v>59</v>
      </c>
      <c r="AC37" s="72"/>
      <c r="AD37" s="411">
        <f ca="1">COUNTIFS('申請額一覧 '!$E$19:$E$21,B37,'申請額一覧 '!$M$19:$M$21,"&gt;0")</f>
        <v>0</v>
      </c>
      <c r="AE37" s="412"/>
      <c r="AF37" s="413" t="s">
        <v>17</v>
      </c>
      <c r="AG37" s="414"/>
      <c r="AH37" s="409">
        <f ca="1">SUMIF('申請額一覧 '!$E$19:$E$22,B37,'申請額一覧 '!$M$19:$M$22)</f>
        <v>0</v>
      </c>
      <c r="AI37" s="410"/>
      <c r="AJ37" s="410"/>
      <c r="AK37" s="410"/>
      <c r="AL37" s="71" t="s">
        <v>59</v>
      </c>
      <c r="AM37" s="72"/>
    </row>
    <row r="38" spans="1:39" ht="12.75" customHeight="1">
      <c r="A38" s="389"/>
      <c r="B38" s="69" t="s">
        <v>98</v>
      </c>
      <c r="C38" s="69"/>
      <c r="D38" s="69"/>
      <c r="E38" s="69"/>
      <c r="F38" s="69"/>
      <c r="G38" s="69"/>
      <c r="H38" s="69"/>
      <c r="I38" s="69"/>
      <c r="J38" s="69"/>
      <c r="K38" s="69"/>
      <c r="L38" s="69"/>
      <c r="M38" s="69"/>
      <c r="N38" s="69"/>
      <c r="O38" s="69"/>
      <c r="P38" s="69"/>
      <c r="Q38" s="69"/>
      <c r="R38" s="69"/>
      <c r="S38" s="69"/>
      <c r="T38" s="411">
        <f ca="1">COUNTIFS('申請額一覧 '!$E$6:$E$14,B38,'申請額一覧 '!$M$6:$M$14,"&gt;0")</f>
        <v>0</v>
      </c>
      <c r="U38" s="412"/>
      <c r="V38" s="413" t="s">
        <v>17</v>
      </c>
      <c r="W38" s="414"/>
      <c r="X38" s="401">
        <f ca="1">SUMIF('申請額一覧 '!$E$6:$E$14,B38,'申請額一覧 '!$M$6:$M$14)</f>
        <v>0</v>
      </c>
      <c r="Y38" s="402"/>
      <c r="Z38" s="402"/>
      <c r="AA38" s="402"/>
      <c r="AB38" s="71" t="s">
        <v>59</v>
      </c>
      <c r="AC38" s="72"/>
      <c r="AD38" s="411">
        <f ca="1">COUNTIFS('申請額一覧 '!$E$19:$E$21,B38,'申請額一覧 '!$M$19:$M$21,"&gt;0")</f>
        <v>0</v>
      </c>
      <c r="AE38" s="412"/>
      <c r="AF38" s="413" t="s">
        <v>17</v>
      </c>
      <c r="AG38" s="414"/>
      <c r="AH38" s="409">
        <f ca="1">SUMIF('申請額一覧 '!$E$19:$E$22,B38,'申請額一覧 '!$M$19:$M$22)</f>
        <v>0</v>
      </c>
      <c r="AI38" s="410"/>
      <c r="AJ38" s="410"/>
      <c r="AK38" s="410"/>
      <c r="AL38" s="71" t="s">
        <v>59</v>
      </c>
      <c r="AM38" s="72"/>
    </row>
    <row r="39" spans="1:39" ht="12.75" customHeight="1">
      <c r="A39" s="389"/>
      <c r="B39" s="69" t="s">
        <v>99</v>
      </c>
      <c r="C39" s="69"/>
      <c r="D39" s="69"/>
      <c r="E39" s="69"/>
      <c r="F39" s="69"/>
      <c r="G39" s="69"/>
      <c r="H39" s="69"/>
      <c r="I39" s="69"/>
      <c r="J39" s="69"/>
      <c r="K39" s="69"/>
      <c r="L39" s="69"/>
      <c r="M39" s="69"/>
      <c r="N39" s="69"/>
      <c r="O39" s="69"/>
      <c r="P39" s="69"/>
      <c r="Q39" s="69"/>
      <c r="R39" s="69"/>
      <c r="S39" s="69"/>
      <c r="T39" s="411">
        <f ca="1">COUNTIFS('申請額一覧 '!$E$6:$E$14,B39,'申請額一覧 '!$M$6:$M$14,"&gt;0")</f>
        <v>0</v>
      </c>
      <c r="U39" s="412"/>
      <c r="V39" s="413" t="s">
        <v>17</v>
      </c>
      <c r="W39" s="414"/>
      <c r="X39" s="409">
        <f ca="1">SUMIF('申請額一覧 '!$E$6:$E$14,B39,'申請額一覧 '!$M$6:$M$14)</f>
        <v>0</v>
      </c>
      <c r="Y39" s="410"/>
      <c r="Z39" s="410"/>
      <c r="AA39" s="410"/>
      <c r="AB39" s="71" t="s">
        <v>59</v>
      </c>
      <c r="AC39" s="72"/>
      <c r="AD39" s="411">
        <f ca="1">COUNTIFS('申請額一覧 '!$E$19:$E$21,B39,'申請額一覧 '!$M$19:$M$21,"&gt;0")</f>
        <v>0</v>
      </c>
      <c r="AE39" s="412"/>
      <c r="AF39" s="413" t="s">
        <v>17</v>
      </c>
      <c r="AG39" s="414"/>
      <c r="AH39" s="409">
        <f ca="1">SUMIF('申請額一覧 '!$E$19:$E$22,B39,'申請額一覧 '!$M$19:$M$22)</f>
        <v>0</v>
      </c>
      <c r="AI39" s="410"/>
      <c r="AJ39" s="410"/>
      <c r="AK39" s="410"/>
      <c r="AL39" s="71" t="s">
        <v>59</v>
      </c>
      <c r="AM39" s="72"/>
    </row>
    <row r="40" spans="1:39" ht="12.75" customHeight="1">
      <c r="A40" s="390"/>
      <c r="B40" s="69" t="s">
        <v>111</v>
      </c>
      <c r="C40" s="69"/>
      <c r="D40" s="69"/>
      <c r="E40" s="69"/>
      <c r="F40" s="69"/>
      <c r="G40" s="69"/>
      <c r="H40" s="69"/>
      <c r="I40" s="69"/>
      <c r="J40" s="69"/>
      <c r="K40" s="69"/>
      <c r="L40" s="69"/>
      <c r="M40" s="69"/>
      <c r="N40" s="69"/>
      <c r="O40" s="69"/>
      <c r="P40" s="69"/>
      <c r="Q40" s="69"/>
      <c r="R40" s="69"/>
      <c r="S40" s="69"/>
      <c r="T40" s="411">
        <f ca="1">COUNTIFS('申請額一覧 '!$E$6:$E$14,B40,'申請額一覧 '!$M$6:$M$14,"&gt;0")</f>
        <v>0</v>
      </c>
      <c r="U40" s="412"/>
      <c r="V40" s="413" t="s">
        <v>17</v>
      </c>
      <c r="W40" s="414"/>
      <c r="X40" s="415">
        <f ca="1">SUMIF('申請額一覧 '!$E$6:$E$14,B40,'申請額一覧 '!$M$6:$M$14)</f>
        <v>0</v>
      </c>
      <c r="Y40" s="416"/>
      <c r="Z40" s="416"/>
      <c r="AA40" s="416"/>
      <c r="AB40" s="71" t="s">
        <v>59</v>
      </c>
      <c r="AC40" s="72"/>
      <c r="AD40" s="411">
        <f ca="1">COUNTIFS('申請額一覧 '!$E$19:$E$21,B40,'申請額一覧 '!$M$19:$M$21,"&gt;0")</f>
        <v>0</v>
      </c>
      <c r="AE40" s="412"/>
      <c r="AF40" s="413" t="s">
        <v>17</v>
      </c>
      <c r="AG40" s="414"/>
      <c r="AH40" s="409">
        <f ca="1">SUMIF('申請額一覧 '!$E$19:$E$22,B40,'申請額一覧 '!$M$19:$M$22)</f>
        <v>0</v>
      </c>
      <c r="AI40" s="410"/>
      <c r="AJ40" s="410"/>
      <c r="AK40" s="410"/>
      <c r="AL40" s="71" t="s">
        <v>59</v>
      </c>
      <c r="AM40" s="72"/>
    </row>
    <row r="41" spans="1:39" ht="12.75" customHeight="1">
      <c r="A41" s="386" t="s">
        <v>18</v>
      </c>
      <c r="B41" s="53" t="s">
        <v>100</v>
      </c>
      <c r="C41" s="53"/>
      <c r="D41" s="53"/>
      <c r="E41" s="53"/>
      <c r="F41" s="53"/>
      <c r="G41" s="53"/>
      <c r="H41" s="53"/>
      <c r="I41" s="53"/>
      <c r="J41" s="53"/>
      <c r="K41" s="53"/>
      <c r="L41" s="53"/>
      <c r="M41" s="53"/>
      <c r="N41" s="53"/>
      <c r="O41" s="53"/>
      <c r="P41" s="53"/>
      <c r="Q41" s="53"/>
      <c r="R41" s="53"/>
      <c r="S41" s="53"/>
      <c r="T41" s="422">
        <f ca="1">COUNTIFS('申請額一覧 '!$E$6:$E$14,B41,'申請額一覧 '!$M$6:$M$14,"&gt;0")</f>
        <v>0</v>
      </c>
      <c r="U41" s="423"/>
      <c r="V41" s="424" t="s">
        <v>17</v>
      </c>
      <c r="W41" s="425"/>
      <c r="X41" s="407">
        <f ca="1">SUMIF('申請額一覧 '!$E$6:$E$14,B41,'申請額一覧 '!$M$6:$M$14)</f>
        <v>0</v>
      </c>
      <c r="Y41" s="408"/>
      <c r="Z41" s="408"/>
      <c r="AA41" s="408"/>
      <c r="AB41" s="88" t="s">
        <v>59</v>
      </c>
      <c r="AC41" s="67"/>
      <c r="AD41" s="422">
        <f ca="1">COUNTIFS('申請額一覧 '!$E$19:$E$21,B41,'申請額一覧 '!$M$19:$M$21,"&gt;0")</f>
        <v>0</v>
      </c>
      <c r="AE41" s="423"/>
      <c r="AF41" s="424" t="s">
        <v>17</v>
      </c>
      <c r="AG41" s="425"/>
      <c r="AH41" s="418">
        <f ca="1">SUMIF('申請額一覧 '!$E$19:$E$22,B41,'申請額一覧 '!$M$19:$M$22)</f>
        <v>0</v>
      </c>
      <c r="AI41" s="419"/>
      <c r="AJ41" s="419"/>
      <c r="AK41" s="419"/>
      <c r="AL41" s="88" t="s">
        <v>59</v>
      </c>
      <c r="AM41" s="67"/>
    </row>
    <row r="42" spans="1:39" ht="12.75" customHeight="1">
      <c r="A42" s="387"/>
      <c r="B42" s="45" t="s">
        <v>101</v>
      </c>
      <c r="C42" s="75"/>
      <c r="D42" s="75"/>
      <c r="E42" s="75"/>
      <c r="F42" s="75"/>
      <c r="G42" s="75"/>
      <c r="H42" s="75"/>
      <c r="I42" s="75"/>
      <c r="J42" s="75"/>
      <c r="K42" s="75"/>
      <c r="L42" s="75"/>
      <c r="M42" s="75"/>
      <c r="N42" s="75"/>
      <c r="O42" s="75"/>
      <c r="P42" s="75"/>
      <c r="Q42" s="75"/>
      <c r="R42" s="75"/>
      <c r="S42" s="75"/>
      <c r="T42" s="397">
        <f ca="1">COUNTIFS('申請額一覧 '!$E$6:$E$14,B42,'申請額一覧 '!$M$6:$M$14,"&gt;0")</f>
        <v>0</v>
      </c>
      <c r="U42" s="398"/>
      <c r="V42" s="399" t="s">
        <v>17</v>
      </c>
      <c r="W42" s="400"/>
      <c r="X42" s="401">
        <f ca="1">SUMIF('申請額一覧 '!$E$6:$E$14,B42,'申請額一覧 '!$M$6:$M$14)</f>
        <v>0</v>
      </c>
      <c r="Y42" s="402"/>
      <c r="Z42" s="402"/>
      <c r="AA42" s="402"/>
      <c r="AB42" s="77" t="s">
        <v>59</v>
      </c>
      <c r="AC42" s="78"/>
      <c r="AD42" s="397">
        <f ca="1">COUNTIFS('申請額一覧 '!$E$19:$E$21,B42,'申請額一覧 '!$M$19:$M$21,"&gt;0")</f>
        <v>0</v>
      </c>
      <c r="AE42" s="398"/>
      <c r="AF42" s="399" t="s">
        <v>17</v>
      </c>
      <c r="AG42" s="400"/>
      <c r="AH42" s="401">
        <f ca="1">SUMIF('申請額一覧 '!$E$19:$E$22,B42,'申請額一覧 '!$M$19:$M$22)</f>
        <v>0</v>
      </c>
      <c r="AI42" s="402"/>
      <c r="AJ42" s="402"/>
      <c r="AK42" s="402"/>
      <c r="AL42" s="77" t="s">
        <v>59</v>
      </c>
      <c r="AM42" s="78"/>
    </row>
    <row r="43" spans="1:39" ht="12.75" customHeight="1">
      <c r="A43" s="387"/>
      <c r="B43" s="89" t="s">
        <v>102</v>
      </c>
      <c r="C43" s="45"/>
      <c r="D43" s="45"/>
      <c r="E43" s="45"/>
      <c r="F43" s="45"/>
      <c r="G43" s="45"/>
      <c r="H43" s="45"/>
      <c r="I43" s="45"/>
      <c r="J43" s="45"/>
      <c r="K43" s="45"/>
      <c r="L43" s="45"/>
      <c r="M43" s="45"/>
      <c r="N43" s="45"/>
      <c r="O43" s="45"/>
      <c r="P43" s="45"/>
      <c r="Q43" s="45"/>
      <c r="R43" s="45"/>
      <c r="S43" s="45"/>
      <c r="T43" s="403">
        <f ca="1">COUNTIFS('申請額一覧 '!$E$6:$E$14,B43,'申請額一覧 '!$M$6:$M$14,"&gt;0")</f>
        <v>0</v>
      </c>
      <c r="U43" s="404"/>
      <c r="V43" s="405" t="s">
        <v>17</v>
      </c>
      <c r="W43" s="406"/>
      <c r="X43" s="401">
        <f ca="1">SUMIF('申請額一覧 '!$E$6:$E$14,B43,'申請額一覧 '!$M$6:$M$14)</f>
        <v>0</v>
      </c>
      <c r="Y43" s="402"/>
      <c r="Z43" s="402"/>
      <c r="AA43" s="402"/>
      <c r="AB43" s="90" t="s">
        <v>59</v>
      </c>
      <c r="AC43" s="91"/>
      <c r="AD43" s="403">
        <f ca="1">COUNTIFS('申請額一覧 '!$E$19:$E$21,B43,'申請額一覧 '!$M$19:$M$21,"&gt;0")</f>
        <v>0</v>
      </c>
      <c r="AE43" s="404"/>
      <c r="AF43" s="405" t="s">
        <v>17</v>
      </c>
      <c r="AG43" s="406"/>
      <c r="AH43" s="444">
        <f ca="1">SUMIF('申請額一覧 '!$E$19:$E$22,B43,'申請額一覧 '!$M$19:$M$22)</f>
        <v>0</v>
      </c>
      <c r="AI43" s="445"/>
      <c r="AJ43" s="445"/>
      <c r="AK43" s="445"/>
      <c r="AL43" s="90" t="s">
        <v>59</v>
      </c>
      <c r="AM43" s="91"/>
    </row>
    <row r="44" spans="1:39" ht="12.75" customHeight="1">
      <c r="A44" s="387"/>
      <c r="B44" s="45" t="s">
        <v>103</v>
      </c>
      <c r="C44" s="45"/>
      <c r="D44" s="45"/>
      <c r="E44" s="45"/>
      <c r="F44" s="45"/>
      <c r="G44" s="45"/>
      <c r="H44" s="45"/>
      <c r="I44" s="45"/>
      <c r="J44" s="45"/>
      <c r="K44" s="45"/>
      <c r="L44" s="45"/>
      <c r="M44" s="45"/>
      <c r="N44" s="45"/>
      <c r="O44" s="45"/>
      <c r="P44" s="45"/>
      <c r="Q44" s="45"/>
      <c r="R44" s="45"/>
      <c r="S44" s="45"/>
      <c r="T44" s="403">
        <f ca="1">COUNTIFS('申請額一覧 '!$E$6:$E$14,B44,'申請額一覧 '!$M$6:$M$14,"&gt;0")</f>
        <v>0</v>
      </c>
      <c r="U44" s="404"/>
      <c r="V44" s="405" t="s">
        <v>17</v>
      </c>
      <c r="W44" s="406"/>
      <c r="X44" s="409">
        <f ca="1">SUMIF('申請額一覧 '!$E$6:$E$14,B44,'申請額一覧 '!$M$6:$M$14)</f>
        <v>0</v>
      </c>
      <c r="Y44" s="410"/>
      <c r="Z44" s="410"/>
      <c r="AA44" s="410"/>
      <c r="AB44" s="90" t="s">
        <v>59</v>
      </c>
      <c r="AC44" s="91"/>
      <c r="AD44" s="403">
        <f ca="1">COUNTIFS('申請額一覧 '!$E$19:$E$21,B44,'申請額一覧 '!$M$19:$M$21,"&gt;0")</f>
        <v>0</v>
      </c>
      <c r="AE44" s="404"/>
      <c r="AF44" s="405" t="s">
        <v>17</v>
      </c>
      <c r="AG44" s="406"/>
      <c r="AH44" s="444">
        <f ca="1">SUMIF('申請額一覧 '!$E$19:$E$22,B44,'申請額一覧 '!$M$19:$M$22)</f>
        <v>0</v>
      </c>
      <c r="AI44" s="445"/>
      <c r="AJ44" s="445"/>
      <c r="AK44" s="445"/>
      <c r="AL44" s="90" t="s">
        <v>59</v>
      </c>
      <c r="AM44" s="91"/>
    </row>
    <row r="45" spans="1:39" ht="12.75" customHeight="1">
      <c r="A45" s="387"/>
      <c r="B45" s="79" t="s">
        <v>104</v>
      </c>
      <c r="C45" s="80"/>
      <c r="D45" s="80"/>
      <c r="E45" s="80"/>
      <c r="F45" s="80"/>
      <c r="G45" s="80"/>
      <c r="H45" s="80"/>
      <c r="I45" s="80"/>
      <c r="J45" s="80"/>
      <c r="K45" s="80"/>
      <c r="L45" s="80"/>
      <c r="M45" s="80"/>
      <c r="N45" s="80"/>
      <c r="O45" s="80"/>
      <c r="P45" s="80"/>
      <c r="Q45" s="80"/>
      <c r="R45" s="80"/>
      <c r="S45" s="80"/>
      <c r="T45" s="426">
        <f ca="1">COUNTIFS('申請額一覧 '!$E$6:$E$14,B45,'申請額一覧 '!$M$6:$M$14,"&gt;0")</f>
        <v>0</v>
      </c>
      <c r="U45" s="427"/>
      <c r="V45" s="428" t="s">
        <v>17</v>
      </c>
      <c r="W45" s="429"/>
      <c r="X45" s="415">
        <f ca="1">SUMIF('申請額一覧 '!$E$6:$E$14,B45,'申請額一覧 '!$M$6:$M$14)</f>
        <v>0</v>
      </c>
      <c r="Y45" s="416"/>
      <c r="Z45" s="416"/>
      <c r="AA45" s="416"/>
      <c r="AB45" s="86" t="s">
        <v>59</v>
      </c>
      <c r="AC45" s="87"/>
      <c r="AD45" s="426">
        <f ca="1">COUNTIFS('申請額一覧 '!$E$19:$E$21,B45,'申請額一覧 '!$M$19:$M$21,"&gt;0")</f>
        <v>0</v>
      </c>
      <c r="AE45" s="427"/>
      <c r="AF45" s="428" t="s">
        <v>17</v>
      </c>
      <c r="AG45" s="429"/>
      <c r="AH45" s="415">
        <f ca="1">SUMIF('申請額一覧 '!$E$19:$E$22,B45,'申請額一覧 '!$M$19:$M$22)</f>
        <v>0</v>
      </c>
      <c r="AI45" s="416"/>
      <c r="AJ45" s="416"/>
      <c r="AK45" s="416"/>
      <c r="AL45" s="86" t="s">
        <v>59</v>
      </c>
      <c r="AM45" s="87"/>
    </row>
    <row r="46" spans="1:39" ht="12.75" customHeight="1">
      <c r="A46" s="387"/>
      <c r="B46" s="74" t="s">
        <v>105</v>
      </c>
      <c r="C46" s="75"/>
      <c r="D46" s="75"/>
      <c r="E46" s="75"/>
      <c r="F46" s="75"/>
      <c r="G46" s="75"/>
      <c r="H46" s="75"/>
      <c r="I46" s="75"/>
      <c r="J46" s="75"/>
      <c r="K46" s="75"/>
      <c r="L46" s="75"/>
      <c r="M46" s="75"/>
      <c r="N46" s="75"/>
      <c r="O46" s="75"/>
      <c r="P46" s="75"/>
      <c r="Q46" s="75"/>
      <c r="R46" s="75"/>
      <c r="S46" s="75"/>
      <c r="T46" s="397">
        <f ca="1">COUNTIFS('申請額一覧 '!$E$6:$E$14,B46,'申請額一覧 '!$M$6:$M$14,"&gt;0")</f>
        <v>0</v>
      </c>
      <c r="U46" s="398"/>
      <c r="V46" s="399" t="s">
        <v>17</v>
      </c>
      <c r="W46" s="400"/>
      <c r="X46" s="415">
        <f ca="1">SUMIF('申請額一覧 '!$E$6:$E$14,B46,'申請額一覧 '!$M$6:$M$14)</f>
        <v>0</v>
      </c>
      <c r="Y46" s="416"/>
      <c r="Z46" s="416"/>
      <c r="AA46" s="416"/>
      <c r="AB46" s="77" t="s">
        <v>59</v>
      </c>
      <c r="AC46" s="78"/>
      <c r="AD46" s="397">
        <f ca="1">COUNTIFS('申請額一覧 '!$E$19:$E$21,B46,'申請額一覧 '!$M$19:$M$21,"&gt;0")</f>
        <v>0</v>
      </c>
      <c r="AE46" s="398"/>
      <c r="AF46" s="399" t="s">
        <v>17</v>
      </c>
      <c r="AG46" s="400"/>
      <c r="AH46" s="401">
        <f ca="1">SUMIF('申請額一覧 '!$E$19:$E$22,B46,'申請額一覧 '!$M$19:$M$22)</f>
        <v>0</v>
      </c>
      <c r="AI46" s="402"/>
      <c r="AJ46" s="402"/>
      <c r="AK46" s="402"/>
      <c r="AL46" s="77" t="s">
        <v>59</v>
      </c>
      <c r="AM46" s="78"/>
    </row>
    <row r="47" spans="1:39" ht="12.75" customHeight="1">
      <c r="A47" s="388" t="s">
        <v>112</v>
      </c>
      <c r="B47" s="51" t="s">
        <v>106</v>
      </c>
      <c r="C47" s="53"/>
      <c r="D47" s="53"/>
      <c r="E47" s="53"/>
      <c r="F47" s="53"/>
      <c r="G47" s="53"/>
      <c r="H47" s="53"/>
      <c r="I47" s="53"/>
      <c r="J47" s="53"/>
      <c r="K47" s="53"/>
      <c r="L47" s="53"/>
      <c r="M47" s="53"/>
      <c r="N47" s="53"/>
      <c r="O47" s="53"/>
      <c r="P47" s="53"/>
      <c r="Q47" s="53"/>
      <c r="R47" s="53"/>
      <c r="S47" s="53"/>
      <c r="T47" s="422">
        <f ca="1">COUNTIFS('申請額一覧 '!$E$6:$E$14,B47,'申請額一覧 '!$M$6:$M$14,"&gt;0")</f>
        <v>0</v>
      </c>
      <c r="U47" s="423"/>
      <c r="V47" s="424" t="s">
        <v>17</v>
      </c>
      <c r="W47" s="425"/>
      <c r="X47" s="407">
        <f ca="1">SUMIF('申請額一覧 '!$E$6:$E$14,B47,'申請額一覧 '!$M$6:$M$14)</f>
        <v>0</v>
      </c>
      <c r="Y47" s="408"/>
      <c r="Z47" s="408"/>
      <c r="AA47" s="408"/>
      <c r="AB47" s="88" t="s">
        <v>59</v>
      </c>
      <c r="AC47" s="67"/>
      <c r="AD47" s="422">
        <f ca="1">COUNTIFS('申請額一覧 '!$E$19:$E$21,B47,'申請額一覧 '!$M$19:$M$21,"&gt;0")</f>
        <v>0</v>
      </c>
      <c r="AE47" s="423"/>
      <c r="AF47" s="424" t="s">
        <v>17</v>
      </c>
      <c r="AG47" s="425"/>
      <c r="AH47" s="418">
        <f ca="1">SUMIF('申請額一覧 '!$E$19:$E$22,B47,'申請額一覧 '!$M$19:$M$22)</f>
        <v>0</v>
      </c>
      <c r="AI47" s="419"/>
      <c r="AJ47" s="419"/>
      <c r="AK47" s="419"/>
      <c r="AL47" s="88" t="s">
        <v>59</v>
      </c>
      <c r="AM47" s="67"/>
    </row>
    <row r="48" spans="1:39" ht="12.75" customHeight="1">
      <c r="A48" s="389"/>
      <c r="B48" s="68" t="s">
        <v>107</v>
      </c>
      <c r="C48" s="69"/>
      <c r="D48" s="69"/>
      <c r="E48" s="69"/>
      <c r="F48" s="69"/>
      <c r="G48" s="69"/>
      <c r="H48" s="69"/>
      <c r="I48" s="69"/>
      <c r="J48" s="69"/>
      <c r="K48" s="69"/>
      <c r="L48" s="69"/>
      <c r="M48" s="69"/>
      <c r="N48" s="69"/>
      <c r="O48" s="69"/>
      <c r="P48" s="69"/>
      <c r="Q48" s="69"/>
      <c r="R48" s="69"/>
      <c r="S48" s="69"/>
      <c r="T48" s="411">
        <f ca="1">COUNTIFS('申請額一覧 '!$E$6:$E$14,B48,'申請額一覧 '!$M$6:$M$14,"&gt;0")</f>
        <v>0</v>
      </c>
      <c r="U48" s="412"/>
      <c r="V48" s="413" t="s">
        <v>17</v>
      </c>
      <c r="W48" s="414"/>
      <c r="X48" s="401">
        <f ca="1">SUMIF('申請額一覧 '!$E$6:$E$14,B48,'申請額一覧 '!$M$6:$M$14)</f>
        <v>0</v>
      </c>
      <c r="Y48" s="402"/>
      <c r="Z48" s="402"/>
      <c r="AA48" s="402"/>
      <c r="AB48" s="71" t="s">
        <v>59</v>
      </c>
      <c r="AC48" s="72"/>
      <c r="AD48" s="411">
        <f ca="1">COUNTIFS('申請額一覧 '!$E$19:$E$21,B48,'申請額一覧 '!$M$19:$M$21,"&gt;0")</f>
        <v>0</v>
      </c>
      <c r="AE48" s="412"/>
      <c r="AF48" s="413" t="s">
        <v>17</v>
      </c>
      <c r="AG48" s="414"/>
      <c r="AH48" s="409">
        <f ca="1">SUMIF('申請額一覧 '!$E$19:$E$22,B48,'申請額一覧 '!$M$19:$M$22)</f>
        <v>0</v>
      </c>
      <c r="AI48" s="410"/>
      <c r="AJ48" s="410"/>
      <c r="AK48" s="410"/>
      <c r="AL48" s="71" t="s">
        <v>59</v>
      </c>
      <c r="AM48" s="72"/>
    </row>
    <row r="49" spans="1:39" ht="12.75" customHeight="1">
      <c r="A49" s="389"/>
      <c r="B49" s="68" t="s">
        <v>108</v>
      </c>
      <c r="C49" s="69"/>
      <c r="D49" s="69"/>
      <c r="E49" s="69"/>
      <c r="F49" s="69"/>
      <c r="G49" s="69"/>
      <c r="H49" s="69"/>
      <c r="I49" s="69"/>
      <c r="J49" s="69"/>
      <c r="K49" s="69"/>
      <c r="L49" s="69"/>
      <c r="M49" s="69"/>
      <c r="N49" s="69"/>
      <c r="O49" s="69"/>
      <c r="P49" s="69"/>
      <c r="Q49" s="69"/>
      <c r="R49" s="69"/>
      <c r="S49" s="69"/>
      <c r="T49" s="411">
        <f ca="1">COUNTIFS('申請額一覧 '!$E$6:$E$14,B49,'申請額一覧 '!$M$6:$M$14,"&gt;0")</f>
        <v>0</v>
      </c>
      <c r="U49" s="412"/>
      <c r="V49" s="413" t="s">
        <v>17</v>
      </c>
      <c r="W49" s="414"/>
      <c r="X49" s="401">
        <f ca="1">SUMIF('申請額一覧 '!$E$6:$E$14,B49,'申請額一覧 '!$M$6:$M$14)</f>
        <v>0</v>
      </c>
      <c r="Y49" s="402"/>
      <c r="Z49" s="402"/>
      <c r="AA49" s="402"/>
      <c r="AB49" s="71" t="s">
        <v>59</v>
      </c>
      <c r="AC49" s="72"/>
      <c r="AD49" s="411">
        <f ca="1">COUNTIFS('申請額一覧 '!$E$19:$E$21,B49,'申請額一覧 '!$M$19:$M$21,"&gt;0")</f>
        <v>0</v>
      </c>
      <c r="AE49" s="412"/>
      <c r="AF49" s="413" t="s">
        <v>17</v>
      </c>
      <c r="AG49" s="414"/>
      <c r="AH49" s="409">
        <f ca="1">SUMIF('申請額一覧 '!$E$19:$E$22,B49,'申請額一覧 '!$M$19:$M$22)</f>
        <v>0</v>
      </c>
      <c r="AI49" s="410"/>
      <c r="AJ49" s="410"/>
      <c r="AK49" s="410"/>
      <c r="AL49" s="71" t="s">
        <v>59</v>
      </c>
      <c r="AM49" s="72"/>
    </row>
    <row r="50" spans="1:39" ht="12.75" customHeight="1">
      <c r="A50" s="390"/>
      <c r="B50" s="81" t="s">
        <v>109</v>
      </c>
      <c r="C50" s="82"/>
      <c r="D50" s="82"/>
      <c r="E50" s="82"/>
      <c r="F50" s="82"/>
      <c r="G50" s="82"/>
      <c r="H50" s="82"/>
      <c r="I50" s="82"/>
      <c r="J50" s="82"/>
      <c r="K50" s="82"/>
      <c r="L50" s="82"/>
      <c r="M50" s="82"/>
      <c r="N50" s="82"/>
      <c r="O50" s="82"/>
      <c r="P50" s="82"/>
      <c r="Q50" s="82"/>
      <c r="R50" s="82"/>
      <c r="S50" s="82"/>
      <c r="T50" s="391">
        <f ca="1">COUNTIFS('申請額一覧 '!$E$6:$E$14,B50,'申請額一覧 '!$M$6:$M$14,"&gt;0")</f>
        <v>0</v>
      </c>
      <c r="U50" s="392"/>
      <c r="V50" s="393" t="s">
        <v>17</v>
      </c>
      <c r="W50" s="394"/>
      <c r="X50" s="395">
        <f ca="1">SUMIF('申請額一覧 '!$E$6:$E$14,B50,'申請額一覧 '!$M$6:$M$14)</f>
        <v>0</v>
      </c>
      <c r="Y50" s="396"/>
      <c r="Z50" s="396"/>
      <c r="AA50" s="396"/>
      <c r="AB50" s="92" t="s">
        <v>59</v>
      </c>
      <c r="AC50" s="93"/>
      <c r="AD50" s="391">
        <f ca="1">COUNTIFS('申請額一覧 '!$E$19:$E$21,B50,'申請額一覧 '!$M$19:$M$21,"&gt;0")</f>
        <v>0</v>
      </c>
      <c r="AE50" s="392"/>
      <c r="AF50" s="393" t="s">
        <v>17</v>
      </c>
      <c r="AG50" s="394"/>
      <c r="AH50" s="395">
        <f ca="1">SUMIF('申請額一覧 '!$E$19:$E$22,B50,'申請額一覧 '!$M$19:$M$22)</f>
        <v>0</v>
      </c>
      <c r="AI50" s="396"/>
      <c r="AJ50" s="396"/>
      <c r="AK50" s="396"/>
      <c r="AL50" s="92" t="s">
        <v>59</v>
      </c>
      <c r="AM50" s="93"/>
    </row>
    <row r="51" spans="1:39" ht="15.75" customHeight="1">
      <c r="A51" s="430" t="s">
        <v>19</v>
      </c>
      <c r="B51" s="431"/>
      <c r="C51" s="431"/>
      <c r="D51" s="431"/>
      <c r="E51" s="431"/>
      <c r="F51" s="431"/>
      <c r="G51" s="431"/>
      <c r="H51" s="431"/>
      <c r="I51" s="431"/>
      <c r="J51" s="431"/>
      <c r="K51" s="431"/>
      <c r="L51" s="431"/>
      <c r="M51" s="431"/>
      <c r="N51" s="431"/>
      <c r="O51" s="431"/>
      <c r="P51" s="431"/>
      <c r="Q51" s="431"/>
      <c r="R51" s="431"/>
      <c r="S51" s="432"/>
      <c r="T51" s="440">
        <f ca="1">SUM(T22:U50)</f>
        <v>0</v>
      </c>
      <c r="U51" s="441"/>
      <c r="V51" s="442" t="s">
        <v>17</v>
      </c>
      <c r="W51" s="443"/>
      <c r="X51" s="418">
        <f ca="1">SUM(X22:AA50)</f>
        <v>0</v>
      </c>
      <c r="Y51" s="419"/>
      <c r="Z51" s="419"/>
      <c r="AA51" s="419"/>
      <c r="AB51" s="84" t="s">
        <v>59</v>
      </c>
      <c r="AC51" s="85"/>
      <c r="AD51" s="440">
        <f ca="1">SUM(AD22:AE50)</f>
        <v>0</v>
      </c>
      <c r="AE51" s="441"/>
      <c r="AF51" s="442" t="s">
        <v>17</v>
      </c>
      <c r="AG51" s="443"/>
      <c r="AH51" s="420">
        <f ca="1">SUM(AH22:AK50)</f>
        <v>0</v>
      </c>
      <c r="AI51" s="421"/>
      <c r="AJ51" s="421"/>
      <c r="AK51" s="421"/>
      <c r="AL51" s="84" t="s">
        <v>59</v>
      </c>
      <c r="AM51" s="85"/>
    </row>
    <row r="52" spans="1:39" ht="15.75" customHeight="1">
      <c r="A52" s="430" t="s">
        <v>121</v>
      </c>
      <c r="B52" s="431"/>
      <c r="C52" s="431"/>
      <c r="D52" s="431"/>
      <c r="E52" s="431"/>
      <c r="F52" s="431"/>
      <c r="G52" s="431"/>
      <c r="H52" s="431"/>
      <c r="I52" s="431"/>
      <c r="J52" s="431"/>
      <c r="K52" s="431"/>
      <c r="L52" s="431"/>
      <c r="M52" s="431"/>
      <c r="N52" s="431"/>
      <c r="O52" s="431"/>
      <c r="P52" s="431"/>
      <c r="Q52" s="431"/>
      <c r="R52" s="431"/>
      <c r="S52" s="432"/>
      <c r="T52" s="482">
        <f ca="1">X51+AH51</f>
        <v>0</v>
      </c>
      <c r="U52" s="483"/>
      <c r="V52" s="483"/>
      <c r="W52" s="483"/>
      <c r="X52" s="483"/>
      <c r="Y52" s="483"/>
      <c r="Z52" s="483"/>
      <c r="AA52" s="483"/>
      <c r="AB52" s="483"/>
      <c r="AC52" s="483"/>
      <c r="AD52" s="483"/>
      <c r="AE52" s="483"/>
      <c r="AF52" s="483"/>
      <c r="AG52" s="483"/>
      <c r="AH52" s="483"/>
      <c r="AI52" s="483"/>
      <c r="AJ52" s="483"/>
      <c r="AK52" s="483"/>
      <c r="AL52" s="84" t="s">
        <v>59</v>
      </c>
      <c r="AM52" s="85"/>
    </row>
  </sheetData>
  <mergeCells count="215">
    <mergeCell ref="AH39:AK39"/>
    <mergeCell ref="AH40:AK40"/>
    <mergeCell ref="AH41:AK41"/>
    <mergeCell ref="AH44:AK44"/>
    <mergeCell ref="AH42:AK42"/>
    <mergeCell ref="AH43:AK43"/>
    <mergeCell ref="T52:AK52"/>
    <mergeCell ref="AH45:AK45"/>
    <mergeCell ref="AH46:AK46"/>
    <mergeCell ref="AH47:AK47"/>
    <mergeCell ref="AH48:AK48"/>
    <mergeCell ref="AH49:AK49"/>
    <mergeCell ref="AH50:AK50"/>
    <mergeCell ref="X48:AA48"/>
    <mergeCell ref="X49:AA49"/>
    <mergeCell ref="X50:AA50"/>
    <mergeCell ref="AH26:AK26"/>
    <mergeCell ref="AH27:AK27"/>
    <mergeCell ref="AH28:AK28"/>
    <mergeCell ref="AH29:AK29"/>
    <mergeCell ref="AH34:AK34"/>
    <mergeCell ref="AH35:AK35"/>
    <mergeCell ref="AH36:AK36"/>
    <mergeCell ref="AH37:AK37"/>
    <mergeCell ref="AH38:AK38"/>
    <mergeCell ref="AH33:AK33"/>
    <mergeCell ref="AH32:AK32"/>
    <mergeCell ref="AH30:AK30"/>
    <mergeCell ref="AH31:AK31"/>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T26:U26"/>
    <mergeCell ref="T27:U27"/>
    <mergeCell ref="T28:U28"/>
    <mergeCell ref="T29:U29"/>
    <mergeCell ref="T34:U34"/>
    <mergeCell ref="AD21:AG21"/>
    <mergeCell ref="V23:W23"/>
    <mergeCell ref="V25:W25"/>
    <mergeCell ref="AD25:AE25"/>
    <mergeCell ref="AF25:AG25"/>
    <mergeCell ref="T24:U24"/>
    <mergeCell ref="X25:AA25"/>
    <mergeCell ref="X26:AA26"/>
    <mergeCell ref="X27:AA27"/>
    <mergeCell ref="X28:AA28"/>
    <mergeCell ref="X29:AA29"/>
    <mergeCell ref="X34:AA34"/>
    <mergeCell ref="V26:W26"/>
    <mergeCell ref="AD26:AE26"/>
    <mergeCell ref="AF26:AG26"/>
    <mergeCell ref="V34:W34"/>
    <mergeCell ref="AD34:AE34"/>
    <mergeCell ref="AF34:AG34"/>
    <mergeCell ref="V29:W29"/>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AD29:AE29"/>
    <mergeCell ref="AF29:AG29"/>
    <mergeCell ref="V28:W28"/>
    <mergeCell ref="AD28:AE28"/>
    <mergeCell ref="AF28:AG28"/>
    <mergeCell ref="T36:U36"/>
    <mergeCell ref="V36:W36"/>
    <mergeCell ref="AD36:AE36"/>
    <mergeCell ref="AF36:AG36"/>
    <mergeCell ref="T35:U35"/>
    <mergeCell ref="V35:W35"/>
    <mergeCell ref="AD35:AE35"/>
    <mergeCell ref="AF35:AG35"/>
    <mergeCell ref="AF32:AG32"/>
    <mergeCell ref="T30:U30"/>
    <mergeCell ref="V30:W30"/>
    <mergeCell ref="X30:AA30"/>
    <mergeCell ref="AD30:AE30"/>
    <mergeCell ref="AF30:AG30"/>
    <mergeCell ref="T31:U31"/>
    <mergeCell ref="V31:W31"/>
    <mergeCell ref="X31:AA31"/>
    <mergeCell ref="AD31:AE31"/>
    <mergeCell ref="AF31:AG31"/>
    <mergeCell ref="V27:W27"/>
    <mergeCell ref="AD27:AE27"/>
    <mergeCell ref="AF27:AG27"/>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32:U32"/>
    <mergeCell ref="V32:W32"/>
    <mergeCell ref="X32:AA32"/>
    <mergeCell ref="AD32:AE32"/>
    <mergeCell ref="A51:S51"/>
    <mergeCell ref="A20:S21"/>
    <mergeCell ref="A52:S52"/>
    <mergeCell ref="A7:G7"/>
    <mergeCell ref="T51:U51"/>
    <mergeCell ref="V51:W51"/>
    <mergeCell ref="AD51:AE51"/>
    <mergeCell ref="AF51:AG51"/>
    <mergeCell ref="T50:U50"/>
    <mergeCell ref="V50:W50"/>
    <mergeCell ref="AD50:AE50"/>
    <mergeCell ref="AF50:AG50"/>
    <mergeCell ref="T49:U49"/>
    <mergeCell ref="V49:W49"/>
    <mergeCell ref="AD49:AE49"/>
    <mergeCell ref="X46:AA46"/>
    <mergeCell ref="X47:AA47"/>
    <mergeCell ref="T44:U44"/>
    <mergeCell ref="V44:W44"/>
    <mergeCell ref="AD44:AE44"/>
    <mergeCell ref="AF44:AG44"/>
    <mergeCell ref="T41:U41"/>
    <mergeCell ref="V41:W41"/>
    <mergeCell ref="AD41:AE41"/>
    <mergeCell ref="AK1:AM1"/>
    <mergeCell ref="X51:AA51"/>
    <mergeCell ref="AH51:AK51"/>
    <mergeCell ref="AD47:AE47"/>
    <mergeCell ref="AF47:AG47"/>
    <mergeCell ref="T46:U46"/>
    <mergeCell ref="V46:W46"/>
    <mergeCell ref="AD46:AE46"/>
    <mergeCell ref="AF46:AG46"/>
    <mergeCell ref="T45:U45"/>
    <mergeCell ref="V45:W45"/>
    <mergeCell ref="AD45:AE45"/>
    <mergeCell ref="AF45:AG45"/>
    <mergeCell ref="X45:AA45"/>
    <mergeCell ref="AF49:AG49"/>
    <mergeCell ref="T48:U48"/>
    <mergeCell ref="V48:W48"/>
    <mergeCell ref="AD48:AE48"/>
    <mergeCell ref="AF48:AG48"/>
    <mergeCell ref="T47:U47"/>
    <mergeCell ref="V47:W47"/>
    <mergeCell ref="AF41:AG41"/>
    <mergeCell ref="T42:U42"/>
    <mergeCell ref="V42:W42"/>
    <mergeCell ref="A41:A46"/>
    <mergeCell ref="A22:A33"/>
    <mergeCell ref="A35:A40"/>
    <mergeCell ref="A47:A50"/>
    <mergeCell ref="T33:U33"/>
    <mergeCell ref="V33:W33"/>
    <mergeCell ref="X33:AA33"/>
    <mergeCell ref="AD33:AE33"/>
    <mergeCell ref="AF33:AG33"/>
    <mergeCell ref="X42:AA42"/>
    <mergeCell ref="AD42:AE42"/>
    <mergeCell ref="AF42:AG42"/>
    <mergeCell ref="T43:U43"/>
    <mergeCell ref="V43:W43"/>
    <mergeCell ref="X43:AA43"/>
    <mergeCell ref="AD43:AE43"/>
    <mergeCell ref="AF43:AG43"/>
    <mergeCell ref="X41:AA41"/>
    <mergeCell ref="X44:AA44"/>
    <mergeCell ref="T40:U40"/>
    <mergeCell ref="V40:W40"/>
    <mergeCell ref="AD40:AE40"/>
    <mergeCell ref="AF40:AG40"/>
    <mergeCell ref="X40:AA40"/>
  </mergeCells>
  <phoneticPr fontId="4"/>
  <dataValidations count="2">
    <dataValidation imeMode="fullKatakana" allowBlank="1" showInputMessage="1" showErrorMessage="1" sqref="L11:AM11"/>
    <dataValidation imeMode="halfAlpha" allowBlank="1" showInputMessage="1" showErrorMessage="1" sqref="Q13:R13 T13:V13 S16:Y16 AG16:AM16"/>
  </dataValidations>
  <pageMargins left="0.7" right="0.16" top="0.75" bottom="0.27" header="0.3" footer="0.16"/>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T40"/>
  <sheetViews>
    <sheetView view="pageBreakPreview" zoomScale="80" zoomScaleNormal="140" zoomScaleSheetLayoutView="80" workbookViewId="0">
      <selection activeCell="L7" sqref="L7"/>
    </sheetView>
  </sheetViews>
  <sheetFormatPr defaultColWidth="2.25" defaultRowHeight="13.5"/>
  <cols>
    <col min="1" max="1" width="2.25" style="96"/>
    <col min="2" max="2" width="3.125" style="96" customWidth="1"/>
    <col min="3" max="3" width="12.875" style="96" customWidth="1"/>
    <col min="4" max="4" width="16.875" style="96" customWidth="1"/>
    <col min="5" max="5" width="18.875" style="96" customWidth="1"/>
    <col min="6" max="13" width="14.625" style="96" customWidth="1"/>
    <col min="14" max="14" width="8.25" style="96" bestFit="1" customWidth="1"/>
    <col min="15" max="15" width="10.375" style="96" bestFit="1" customWidth="1"/>
    <col min="16" max="16" width="10" style="96" bestFit="1" customWidth="1"/>
    <col min="17" max="18" width="11.25" style="96" customWidth="1"/>
    <col min="19" max="19" width="12.625" style="96" customWidth="1"/>
    <col min="20" max="20" width="18.75" style="96" customWidth="1"/>
    <col min="21" max="16384" width="2.25" style="96"/>
  </cols>
  <sheetData>
    <row r="1" spans="1:20">
      <c r="A1" s="96" t="s">
        <v>219</v>
      </c>
    </row>
    <row r="2" spans="1:20"/>
    <row r="3" spans="1:20" ht="18" customHeight="1" thickBot="1">
      <c r="B3" s="97"/>
      <c r="P3" s="98" t="s">
        <v>71</v>
      </c>
    </row>
    <row r="4" spans="1:20" ht="32.25" customHeight="1" thickBot="1">
      <c r="B4" s="489" t="s">
        <v>66</v>
      </c>
      <c r="C4" s="490" t="s">
        <v>79</v>
      </c>
      <c r="D4" s="491" t="s">
        <v>56</v>
      </c>
      <c r="E4" s="492" t="s">
        <v>60</v>
      </c>
      <c r="F4" s="493" t="s">
        <v>116</v>
      </c>
      <c r="G4" s="493"/>
      <c r="H4" s="493"/>
      <c r="I4" s="493"/>
      <c r="J4" s="494"/>
      <c r="K4" s="494"/>
      <c r="L4" s="494"/>
      <c r="M4" s="494"/>
      <c r="O4" s="486" t="s">
        <v>143</v>
      </c>
      <c r="P4" s="488" t="s">
        <v>68</v>
      </c>
    </row>
    <row r="5" spans="1:20" ht="39.950000000000003" customHeight="1">
      <c r="B5" s="489"/>
      <c r="C5" s="490"/>
      <c r="D5" s="491"/>
      <c r="E5" s="492"/>
      <c r="F5" s="133" t="s">
        <v>224</v>
      </c>
      <c r="G5" s="133" t="s">
        <v>223</v>
      </c>
      <c r="H5" s="133" t="s">
        <v>225</v>
      </c>
      <c r="I5" s="134" t="s">
        <v>58</v>
      </c>
      <c r="J5" s="99" t="s">
        <v>229</v>
      </c>
      <c r="K5" s="99" t="s">
        <v>230</v>
      </c>
      <c r="L5" s="100" t="s">
        <v>231</v>
      </c>
      <c r="M5" s="132" t="s">
        <v>232</v>
      </c>
      <c r="O5" s="487"/>
      <c r="P5" s="488"/>
    </row>
    <row r="6" spans="1:20" ht="39.950000000000003" customHeight="1" thickBot="1">
      <c r="B6" s="135">
        <v>1</v>
      </c>
      <c r="C6" s="320">
        <f ca="1">IFERROR(INDIRECT("個票"&amp;$B6&amp;"！$AG$4"),"")</f>
        <v>0</v>
      </c>
      <c r="D6" s="321">
        <f ca="1">IFERROR(INDIRECT("個票"&amp;$B6&amp;"！$L$4"),"")</f>
        <v>0</v>
      </c>
      <c r="E6" s="322">
        <f ca="1">IFERROR(INDIRECT("個票"&amp;$B6&amp;"！$L$5"),"")</f>
        <v>0</v>
      </c>
      <c r="F6" s="322" t="str">
        <f ca="1">IFERROR(INDIRECT("個票"&amp;$B6&amp;"！$W$14"),"")</f>
        <v/>
      </c>
      <c r="G6" s="322">
        <f ca="1">IFERROR(INDIRECT("個票"&amp;$B6&amp;"！$AI$14"),"")</f>
        <v>0</v>
      </c>
      <c r="H6" s="323" t="str">
        <f ca="1">IFERROR(F6-G6,"")</f>
        <v/>
      </c>
      <c r="I6" s="323">
        <f ca="1">IFERROR(INDIRECT("個票"&amp;$B6&amp;"！$AI$13"),"")</f>
        <v>0</v>
      </c>
      <c r="J6" s="101">
        <f ca="1">MIN(H6, I6)</f>
        <v>0</v>
      </c>
      <c r="K6" s="101">
        <f ca="1">I6</f>
        <v>0</v>
      </c>
      <c r="L6" s="94"/>
      <c r="M6" s="102">
        <f ca="1">IF(C6="","",ROUNDDOWN(MIN(J6, K6-L6), 0))</f>
        <v>0</v>
      </c>
      <c r="N6" s="103"/>
      <c r="O6" s="324">
        <f ca="1">SUM(M6:M14,M19:M21)</f>
        <v>0</v>
      </c>
      <c r="P6" s="325"/>
      <c r="Q6" s="104"/>
      <c r="R6" s="104"/>
      <c r="S6" s="104"/>
      <c r="T6" s="104"/>
    </row>
    <row r="7" spans="1:20" ht="39.950000000000003" customHeight="1">
      <c r="B7" s="135">
        <v>2</v>
      </c>
      <c r="C7" s="320" t="str">
        <f t="shared" ref="C7:C14" ca="1" si="0">IFERROR(INDIRECT("個票"&amp;$B7&amp;"！$AG$4"),"")</f>
        <v/>
      </c>
      <c r="D7" s="321" t="str">
        <f t="shared" ref="D7:D14" ca="1" si="1">IFERROR(INDIRECT("個票"&amp;$B7&amp;"！$L$4"),"")</f>
        <v/>
      </c>
      <c r="E7" s="322" t="str">
        <f t="shared" ref="E7:E14" ca="1" si="2">IFERROR(INDIRECT("個票"&amp;$B7&amp;"！$L$5"),"")</f>
        <v/>
      </c>
      <c r="F7" s="322" t="str">
        <f t="shared" ref="F7:F14" ca="1" si="3">IFERROR(INDIRECT("個票"&amp;$B7&amp;"！$W$14"),"")</f>
        <v/>
      </c>
      <c r="G7" s="322" t="str">
        <f t="shared" ref="G7:G14" ca="1" si="4">IFERROR(INDIRECT("個票"&amp;$B7&amp;"！$AI$14"),"")</f>
        <v/>
      </c>
      <c r="H7" s="323" t="str">
        <f t="shared" ref="H7:H14" ca="1" si="5">IFERROR(F7-G7,"")</f>
        <v/>
      </c>
      <c r="I7" s="323" t="str">
        <f t="shared" ref="I7:I14" ca="1" si="6">IFERROR(INDIRECT("個票"&amp;$B7&amp;"！$AI$13"),"")</f>
        <v/>
      </c>
      <c r="J7" s="101">
        <f t="shared" ref="J7:J14" ca="1" si="7">MIN(H7, I7)</f>
        <v>0</v>
      </c>
      <c r="K7" s="101" t="str">
        <f t="shared" ref="K7:K14" ca="1" si="8">I7</f>
        <v/>
      </c>
      <c r="L7" s="94"/>
      <c r="M7" s="102" t="str">
        <f ca="1">IF(C7="","",ROUNDDOWN(MIN(J7, K7-L7), 0))</f>
        <v/>
      </c>
      <c r="N7" s="103"/>
      <c r="O7" s="326"/>
      <c r="P7" s="327"/>
      <c r="Q7" s="104"/>
      <c r="R7" s="104"/>
      <c r="S7" s="104"/>
      <c r="T7" s="104"/>
    </row>
    <row r="8" spans="1:20" ht="39.950000000000003" customHeight="1">
      <c r="B8" s="135">
        <v>3</v>
      </c>
      <c r="C8" s="320" t="str">
        <f t="shared" ca="1" si="0"/>
        <v/>
      </c>
      <c r="D8" s="321" t="str">
        <f t="shared" ca="1" si="1"/>
        <v/>
      </c>
      <c r="E8" s="322" t="str">
        <f t="shared" ca="1" si="2"/>
        <v/>
      </c>
      <c r="F8" s="322" t="str">
        <f t="shared" ca="1" si="3"/>
        <v/>
      </c>
      <c r="G8" s="322" t="str">
        <f t="shared" ca="1" si="4"/>
        <v/>
      </c>
      <c r="H8" s="323" t="str">
        <f t="shared" ca="1" si="5"/>
        <v/>
      </c>
      <c r="I8" s="323" t="str">
        <f t="shared" ca="1" si="6"/>
        <v/>
      </c>
      <c r="J8" s="101">
        <f t="shared" ca="1" si="7"/>
        <v>0</v>
      </c>
      <c r="K8" s="101" t="str">
        <f t="shared" ca="1" si="8"/>
        <v/>
      </c>
      <c r="L8" s="94"/>
      <c r="M8" s="102" t="str">
        <f t="shared" ref="M8:M12" ca="1" si="9">IF(C8="","",ROUNDDOWN(MIN(J8, K8-L8), 0))</f>
        <v/>
      </c>
      <c r="N8" s="103"/>
      <c r="O8" s="326"/>
      <c r="P8" s="328"/>
      <c r="Q8" s="104"/>
      <c r="R8" s="104"/>
      <c r="S8" s="104"/>
      <c r="T8" s="104"/>
    </row>
    <row r="9" spans="1:20" ht="39.950000000000003" customHeight="1">
      <c r="B9" s="135">
        <v>4</v>
      </c>
      <c r="C9" s="320" t="str">
        <f t="shared" ca="1" si="0"/>
        <v/>
      </c>
      <c r="D9" s="321" t="str">
        <f t="shared" ca="1" si="1"/>
        <v/>
      </c>
      <c r="E9" s="322" t="str">
        <f t="shared" ca="1" si="2"/>
        <v/>
      </c>
      <c r="F9" s="322" t="str">
        <f t="shared" ca="1" si="3"/>
        <v/>
      </c>
      <c r="G9" s="322" t="str">
        <f t="shared" ca="1" si="4"/>
        <v/>
      </c>
      <c r="H9" s="323" t="str">
        <f t="shared" ca="1" si="5"/>
        <v/>
      </c>
      <c r="I9" s="323" t="str">
        <f t="shared" ca="1" si="6"/>
        <v/>
      </c>
      <c r="J9" s="101">
        <f t="shared" ca="1" si="7"/>
        <v>0</v>
      </c>
      <c r="K9" s="101" t="str">
        <f t="shared" ca="1" si="8"/>
        <v/>
      </c>
      <c r="L9" s="94"/>
      <c r="M9" s="102" t="str">
        <f t="shared" ca="1" si="9"/>
        <v/>
      </c>
      <c r="N9" s="103"/>
      <c r="O9" s="326"/>
      <c r="P9" s="328"/>
      <c r="Q9" s="104"/>
      <c r="R9" s="104"/>
      <c r="S9" s="104"/>
      <c r="T9" s="104"/>
    </row>
    <row r="10" spans="1:20" ht="39.950000000000003" customHeight="1">
      <c r="B10" s="135">
        <v>5</v>
      </c>
      <c r="C10" s="320" t="str">
        <f t="shared" ca="1" si="0"/>
        <v/>
      </c>
      <c r="D10" s="321" t="str">
        <f t="shared" ca="1" si="1"/>
        <v/>
      </c>
      <c r="E10" s="322" t="str">
        <f t="shared" ca="1" si="2"/>
        <v/>
      </c>
      <c r="F10" s="322" t="str">
        <f t="shared" ca="1" si="3"/>
        <v/>
      </c>
      <c r="G10" s="322" t="str">
        <f t="shared" ca="1" si="4"/>
        <v/>
      </c>
      <c r="H10" s="323" t="str">
        <f t="shared" ca="1" si="5"/>
        <v/>
      </c>
      <c r="I10" s="323" t="str">
        <f t="shared" ca="1" si="6"/>
        <v/>
      </c>
      <c r="J10" s="101">
        <f t="shared" ca="1" si="7"/>
        <v>0</v>
      </c>
      <c r="K10" s="101" t="str">
        <f t="shared" ca="1" si="8"/>
        <v/>
      </c>
      <c r="L10" s="94"/>
      <c r="M10" s="102" t="str">
        <f t="shared" ca="1" si="9"/>
        <v/>
      </c>
      <c r="N10" s="103"/>
      <c r="O10" s="326"/>
      <c r="P10" s="328"/>
      <c r="Q10" s="104"/>
      <c r="R10" s="104"/>
      <c r="S10" s="104"/>
      <c r="T10" s="104"/>
    </row>
    <row r="11" spans="1:20" ht="39.950000000000003" customHeight="1">
      <c r="B11" s="135">
        <v>6</v>
      </c>
      <c r="C11" s="320" t="str">
        <f t="shared" ca="1" si="0"/>
        <v/>
      </c>
      <c r="D11" s="321" t="str">
        <f t="shared" ca="1" si="1"/>
        <v/>
      </c>
      <c r="E11" s="322" t="str">
        <f t="shared" ca="1" si="2"/>
        <v/>
      </c>
      <c r="F11" s="322" t="str">
        <f t="shared" ca="1" si="3"/>
        <v/>
      </c>
      <c r="G11" s="322" t="str">
        <f t="shared" ca="1" si="4"/>
        <v/>
      </c>
      <c r="H11" s="323" t="str">
        <f t="shared" ca="1" si="5"/>
        <v/>
      </c>
      <c r="I11" s="323" t="str">
        <f t="shared" ca="1" si="6"/>
        <v/>
      </c>
      <c r="J11" s="101">
        <f t="shared" ca="1" si="7"/>
        <v>0</v>
      </c>
      <c r="K11" s="101" t="str">
        <f ca="1">I11</f>
        <v/>
      </c>
      <c r="L11" s="94"/>
      <c r="M11" s="102" t="str">
        <f t="shared" ca="1" si="9"/>
        <v/>
      </c>
      <c r="N11" s="103"/>
      <c r="O11" s="326"/>
      <c r="P11" s="328"/>
      <c r="Q11" s="104"/>
      <c r="R11" s="104"/>
      <c r="S11" s="104"/>
      <c r="T11" s="104"/>
    </row>
    <row r="12" spans="1:20" ht="39.950000000000003" customHeight="1">
      <c r="B12" s="135">
        <v>7</v>
      </c>
      <c r="C12" s="320" t="str">
        <f t="shared" ca="1" si="0"/>
        <v/>
      </c>
      <c r="D12" s="321" t="str">
        <f t="shared" ca="1" si="1"/>
        <v/>
      </c>
      <c r="E12" s="322" t="str">
        <f t="shared" ca="1" si="2"/>
        <v/>
      </c>
      <c r="F12" s="322" t="str">
        <f t="shared" ca="1" si="3"/>
        <v/>
      </c>
      <c r="G12" s="322" t="str">
        <f t="shared" ca="1" si="4"/>
        <v/>
      </c>
      <c r="H12" s="323" t="str">
        <f t="shared" ca="1" si="5"/>
        <v/>
      </c>
      <c r="I12" s="323" t="str">
        <f t="shared" ca="1" si="6"/>
        <v/>
      </c>
      <c r="J12" s="101">
        <f t="shared" ca="1" si="7"/>
        <v>0</v>
      </c>
      <c r="K12" s="101" t="str">
        <f t="shared" ca="1" si="8"/>
        <v/>
      </c>
      <c r="L12" s="94"/>
      <c r="M12" s="102" t="str">
        <f t="shared" ca="1" si="9"/>
        <v/>
      </c>
      <c r="N12" s="103"/>
      <c r="O12" s="326"/>
      <c r="P12" s="328"/>
      <c r="Q12" s="104"/>
      <c r="R12" s="104"/>
      <c r="S12" s="104"/>
      <c r="T12" s="104"/>
    </row>
    <row r="13" spans="1:20" ht="39.950000000000003" customHeight="1">
      <c r="B13" s="135">
        <v>8</v>
      </c>
      <c r="C13" s="320" t="str">
        <f t="shared" ca="1" si="0"/>
        <v/>
      </c>
      <c r="D13" s="321" t="str">
        <f t="shared" ca="1" si="1"/>
        <v/>
      </c>
      <c r="E13" s="322" t="str">
        <f t="shared" ca="1" si="2"/>
        <v/>
      </c>
      <c r="F13" s="322" t="str">
        <f t="shared" ca="1" si="3"/>
        <v/>
      </c>
      <c r="G13" s="322" t="str">
        <f t="shared" ca="1" si="4"/>
        <v/>
      </c>
      <c r="H13" s="323" t="str">
        <f t="shared" ca="1" si="5"/>
        <v/>
      </c>
      <c r="I13" s="323" t="str">
        <f t="shared" ca="1" si="6"/>
        <v/>
      </c>
      <c r="J13" s="101">
        <f t="shared" ca="1" si="7"/>
        <v>0</v>
      </c>
      <c r="K13" s="101" t="str">
        <f t="shared" ca="1" si="8"/>
        <v/>
      </c>
      <c r="L13" s="94"/>
      <c r="M13" s="102" t="str">
        <f ca="1">IF(C13="","",ROUNDDOWN(MIN(J13, K13-L13), 0))</f>
        <v/>
      </c>
      <c r="N13" s="103"/>
      <c r="O13" s="326"/>
      <c r="P13" s="328"/>
      <c r="Q13" s="104"/>
      <c r="R13" s="104"/>
      <c r="S13" s="104"/>
      <c r="T13" s="104"/>
    </row>
    <row r="14" spans="1:20" ht="39.950000000000003" customHeight="1">
      <c r="B14" s="135">
        <v>9</v>
      </c>
      <c r="C14" s="320" t="str">
        <f t="shared" ca="1" si="0"/>
        <v/>
      </c>
      <c r="D14" s="321" t="str">
        <f t="shared" ca="1" si="1"/>
        <v/>
      </c>
      <c r="E14" s="322" t="str">
        <f t="shared" ca="1" si="2"/>
        <v/>
      </c>
      <c r="F14" s="322" t="str">
        <f t="shared" ca="1" si="3"/>
        <v/>
      </c>
      <c r="G14" s="322" t="str">
        <f t="shared" ca="1" si="4"/>
        <v/>
      </c>
      <c r="H14" s="323" t="str">
        <f t="shared" ca="1" si="5"/>
        <v/>
      </c>
      <c r="I14" s="323" t="str">
        <f t="shared" ca="1" si="6"/>
        <v/>
      </c>
      <c r="J14" s="101">
        <f t="shared" ca="1" si="7"/>
        <v>0</v>
      </c>
      <c r="K14" s="101" t="str">
        <f t="shared" ca="1" si="8"/>
        <v/>
      </c>
      <c r="L14" s="94"/>
      <c r="M14" s="102" t="str">
        <f ca="1">IF(C14="","",ROUNDDOWN(MIN(J14, K14-L14), 0))</f>
        <v/>
      </c>
      <c r="N14" s="103"/>
      <c r="O14" s="326"/>
      <c r="P14" s="328"/>
      <c r="Q14" s="104"/>
      <c r="R14" s="104"/>
      <c r="S14" s="104"/>
      <c r="T14" s="104"/>
    </row>
    <row r="15" spans="1:20" ht="39.950000000000003" customHeight="1" thickBot="1">
      <c r="B15" s="484" t="s">
        <v>314</v>
      </c>
      <c r="C15" s="485"/>
      <c r="D15" s="485"/>
      <c r="E15" s="485"/>
      <c r="F15" s="329"/>
      <c r="G15" s="329"/>
      <c r="H15" s="329"/>
      <c r="I15" s="329"/>
      <c r="J15" s="329"/>
      <c r="K15" s="329"/>
      <c r="L15" s="330"/>
      <c r="M15" s="324">
        <f ca="1">SUM(M6:M14)</f>
        <v>0</v>
      </c>
      <c r="N15" s="103"/>
      <c r="O15" s="326"/>
      <c r="P15" s="328"/>
      <c r="Q15" s="104"/>
      <c r="R15" s="104"/>
      <c r="S15" s="104"/>
      <c r="T15" s="104"/>
    </row>
    <row r="16" spans="1:20" ht="22.5" customHeight="1">
      <c r="B16" s="331"/>
      <c r="C16" s="332"/>
      <c r="D16" s="332"/>
      <c r="E16" s="332"/>
      <c r="F16" s="105"/>
      <c r="G16" s="326"/>
      <c r="H16" s="326"/>
      <c r="I16" s="326"/>
      <c r="J16" s="326"/>
      <c r="K16" s="326"/>
      <c r="L16" s="326"/>
      <c r="M16" s="326"/>
      <c r="N16" s="326"/>
      <c r="O16" s="326"/>
      <c r="P16" s="326"/>
      <c r="Q16" s="328"/>
      <c r="R16" s="328"/>
      <c r="S16" s="328"/>
      <c r="T16" s="328"/>
    </row>
    <row r="17" spans="1:20" ht="22.5" customHeight="1" thickBot="1">
      <c r="B17" s="489" t="s">
        <v>66</v>
      </c>
      <c r="C17" s="490" t="s">
        <v>79</v>
      </c>
      <c r="D17" s="491" t="s">
        <v>56</v>
      </c>
      <c r="E17" s="492" t="s">
        <v>60</v>
      </c>
      <c r="F17" s="493" t="s">
        <v>215</v>
      </c>
      <c r="G17" s="493"/>
      <c r="H17" s="493"/>
      <c r="I17" s="493"/>
      <c r="J17" s="494"/>
      <c r="K17" s="494"/>
      <c r="L17" s="494"/>
      <c r="M17" s="494"/>
      <c r="N17" s="333"/>
      <c r="O17" s="333"/>
      <c r="P17" s="333"/>
      <c r="Q17" s="333"/>
      <c r="R17" s="333"/>
      <c r="S17" s="333"/>
      <c r="T17" s="333"/>
    </row>
    <row r="18" spans="1:20" ht="39.950000000000003" customHeight="1">
      <c r="B18" s="489"/>
      <c r="C18" s="490"/>
      <c r="D18" s="491"/>
      <c r="E18" s="492"/>
      <c r="F18" s="133" t="s">
        <v>233</v>
      </c>
      <c r="G18" s="133" t="s">
        <v>234</v>
      </c>
      <c r="H18" s="133" t="s">
        <v>235</v>
      </c>
      <c r="I18" s="134" t="s">
        <v>236</v>
      </c>
      <c r="J18" s="99" t="s">
        <v>237</v>
      </c>
      <c r="K18" s="99" t="s">
        <v>238</v>
      </c>
      <c r="L18" s="100" t="s">
        <v>239</v>
      </c>
      <c r="M18" s="132" t="s">
        <v>240</v>
      </c>
      <c r="N18" s="333"/>
      <c r="O18" s="333"/>
      <c r="P18" s="333"/>
      <c r="Q18" s="333"/>
      <c r="R18" s="333"/>
      <c r="S18" s="333"/>
      <c r="T18" s="333"/>
    </row>
    <row r="19" spans="1:20" ht="39.950000000000003" customHeight="1">
      <c r="B19" s="322">
        <v>1</v>
      </c>
      <c r="C19" s="322">
        <f ca="1">IFERROR(INDIRECT("個票"&amp;$B6&amp;"！$AG$4"),"")</f>
        <v>0</v>
      </c>
      <c r="D19" s="322">
        <f ca="1">IFERROR(INDIRECT("個票"&amp;$B6&amp;"！$L$4"),"")</f>
        <v>0</v>
      </c>
      <c r="E19" s="322">
        <f ca="1">IFERROR(INDIRECT("個票"&amp;$B6&amp;"！$L$5"),"")</f>
        <v>0</v>
      </c>
      <c r="F19" s="322" t="str">
        <f ca="1">IFERROR(INDIRECT("個票"&amp;$B19&amp;"！$W$46"),"")</f>
        <v/>
      </c>
      <c r="G19" s="322">
        <f ca="1">IFERROR(INDIRECT("個票"&amp;$B19&amp;"！$AI$46"),"")</f>
        <v>0</v>
      </c>
      <c r="H19" s="323" t="str">
        <f ca="1">IFERROR(F19-G19,"")</f>
        <v/>
      </c>
      <c r="I19" s="323">
        <f ca="1">IFERROR(INDIRECT("個票"&amp;$B6&amp;"！$AI$45"),"")</f>
        <v>0</v>
      </c>
      <c r="J19" s="101">
        <f ca="1">MIN(H19, I19)</f>
        <v>0</v>
      </c>
      <c r="K19" s="101">
        <f ca="1">I19</f>
        <v>0</v>
      </c>
      <c r="L19" s="94"/>
      <c r="M19" s="102">
        <f ca="1">ROUNDDOWN(MIN(J19, K19-L19), 0)</f>
        <v>0</v>
      </c>
      <c r="N19" s="333">
        <f ca="1">IF(Q19&lt;&gt;0,IFERROR(INDIRECT("個票"&amp;$B19&amp;"！$AA$38"),""),0)</f>
        <v>0</v>
      </c>
      <c r="O19" s="333"/>
      <c r="P19" s="333"/>
      <c r="Q19" s="333">
        <f ca="1">IFERROR(INDIRECT("個票"&amp;$B19&amp;"！$AI$38"),"")</f>
        <v>0</v>
      </c>
      <c r="R19" s="333">
        <f ca="1">MIN(N19:Q19)</f>
        <v>0</v>
      </c>
      <c r="S19" s="333"/>
      <c r="T19" s="333"/>
    </row>
    <row r="20" spans="1:20" ht="39.950000000000003" customHeight="1">
      <c r="B20" s="322">
        <v>2</v>
      </c>
      <c r="C20" s="322" t="str">
        <f ca="1">IFERROR(INDIRECT("個票"&amp;$B7&amp;"！$AG$4"),"")</f>
        <v/>
      </c>
      <c r="D20" s="322" t="str">
        <f ca="1">IFERROR(INDIRECT("個票"&amp;$B7&amp;"！$L$4"),"")</f>
        <v/>
      </c>
      <c r="E20" s="322" t="str">
        <f ca="1">IFERROR(INDIRECT("個票"&amp;$B7&amp;"！$L$5"),"")</f>
        <v/>
      </c>
      <c r="F20" s="322" t="str">
        <f ca="1">IFERROR(INDIRECT("個票"&amp;$B20&amp;"！$W$46"),"")</f>
        <v/>
      </c>
      <c r="G20" s="322" t="str">
        <f ca="1">IFERROR(INDIRECT("個票"&amp;$B20&amp;"！$AI$46"),"")</f>
        <v/>
      </c>
      <c r="H20" s="323" t="str">
        <f ca="1">IFERROR(F20-G20,"")</f>
        <v/>
      </c>
      <c r="I20" s="323" t="str">
        <f ca="1">IFERROR(INDIRECT("個票"&amp;$B7&amp;"！$AI$45"),"")</f>
        <v/>
      </c>
      <c r="J20" s="101">
        <f ca="1">MIN(H20, I20)</f>
        <v>0</v>
      </c>
      <c r="K20" s="101" t="str">
        <f ca="1">I20</f>
        <v/>
      </c>
      <c r="L20" s="95"/>
      <c r="M20" s="102" t="str">
        <f ca="1">IF(C20="","",ROUNDDOWN(MIN(J20, K20-L20), 0))</f>
        <v/>
      </c>
      <c r="N20" s="333"/>
      <c r="O20" s="333"/>
      <c r="P20" s="333"/>
      <c r="Q20" s="333"/>
      <c r="R20" s="333"/>
      <c r="S20" s="333"/>
      <c r="T20" s="333"/>
    </row>
    <row r="21" spans="1:20" ht="39.950000000000003" customHeight="1">
      <c r="B21" s="322">
        <v>3</v>
      </c>
      <c r="C21" s="322" t="str">
        <f ca="1">IFERROR(INDIRECT("個票"&amp;$B8&amp;"！$AG$4"),"")</f>
        <v/>
      </c>
      <c r="D21" s="322" t="str">
        <f ca="1">IFERROR(INDIRECT("個票"&amp;$B8&amp;"！$L$4"),"")</f>
        <v/>
      </c>
      <c r="E21" s="322" t="str">
        <f ca="1">IFERROR(INDIRECT("個票"&amp;$B8&amp;"！$L$5"),"")</f>
        <v/>
      </c>
      <c r="F21" s="322" t="str">
        <f ca="1">IFERROR(INDIRECT("個票"&amp;$B21&amp;"！$W$46"),"")</f>
        <v/>
      </c>
      <c r="G21" s="322" t="str">
        <f ca="1">IFERROR(INDIRECT("個票"&amp;$B21&amp;"！$AI$46"),"")</f>
        <v/>
      </c>
      <c r="H21" s="323" t="str">
        <f ca="1">IFERROR(F21-G21,"")</f>
        <v/>
      </c>
      <c r="I21" s="323" t="str">
        <f ca="1">IFERROR(INDIRECT("個票"&amp;$B8&amp;"！$AI$45"),"")</f>
        <v/>
      </c>
      <c r="J21" s="101">
        <f ca="1">MIN(H21, I21)</f>
        <v>0</v>
      </c>
      <c r="K21" s="101" t="str">
        <f ca="1">I21</f>
        <v/>
      </c>
      <c r="L21" s="95"/>
      <c r="M21" s="102" t="str">
        <f ca="1">IF(C21="","",ROUNDDOWN(MIN(J21, K21-L21), 0))</f>
        <v/>
      </c>
      <c r="N21" s="333"/>
      <c r="O21" s="333"/>
      <c r="P21" s="333"/>
      <c r="Q21" s="333"/>
      <c r="R21" s="333"/>
      <c r="S21" s="333"/>
      <c r="T21" s="333"/>
    </row>
    <row r="22" spans="1:20" ht="39.950000000000003" customHeight="1" thickBot="1">
      <c r="B22" s="484" t="s">
        <v>314</v>
      </c>
      <c r="C22" s="485"/>
      <c r="D22" s="485"/>
      <c r="E22" s="485"/>
      <c r="F22" s="329"/>
      <c r="G22" s="329"/>
      <c r="H22" s="329"/>
      <c r="I22" s="329"/>
      <c r="J22" s="329"/>
      <c r="K22" s="329"/>
      <c r="L22" s="330"/>
      <c r="M22" s="324">
        <f ca="1">SUM(M19:M21)</f>
        <v>0</v>
      </c>
      <c r="N22" s="333"/>
      <c r="O22" s="333"/>
      <c r="P22" s="333"/>
      <c r="Q22" s="333"/>
      <c r="R22" s="333">
        <f ca="1">SUM(R6:R19)</f>
        <v>0</v>
      </c>
      <c r="S22" s="333"/>
      <c r="T22" s="333"/>
    </row>
    <row r="23" spans="1:20" ht="19.5" customHeight="1"/>
    <row r="24" spans="1:20" s="106" customFormat="1" ht="18" customHeight="1">
      <c r="A24" s="96" t="s">
        <v>67</v>
      </c>
      <c r="B24" s="96"/>
      <c r="C24" s="96"/>
      <c r="D24" s="96"/>
    </row>
    <row r="25" spans="1:20" s="106" customFormat="1" ht="16.5" customHeight="1">
      <c r="A25" s="96"/>
      <c r="B25" s="107">
        <v>1</v>
      </c>
      <c r="C25" s="108" t="s">
        <v>69</v>
      </c>
      <c r="D25" s="96"/>
    </row>
    <row r="26" spans="1:20" s="106" customFormat="1" ht="16.5" customHeight="1">
      <c r="A26" s="96"/>
      <c r="B26" s="107">
        <v>2</v>
      </c>
      <c r="C26" s="108" t="s">
        <v>284</v>
      </c>
      <c r="D26" s="96"/>
    </row>
    <row r="27" spans="1:20" s="106" customFormat="1" ht="16.5" customHeight="1">
      <c r="A27" s="96"/>
      <c r="B27" s="107">
        <v>3</v>
      </c>
      <c r="C27" s="108" t="s">
        <v>285</v>
      </c>
      <c r="D27" s="96"/>
    </row>
    <row r="28" spans="1:20" s="106" customFormat="1" ht="16.5" customHeight="1">
      <c r="A28" s="96"/>
      <c r="B28" s="109">
        <v>4</v>
      </c>
      <c r="C28" s="110" t="s">
        <v>286</v>
      </c>
      <c r="D28" s="96"/>
    </row>
    <row r="29" spans="1:20" s="106" customFormat="1" ht="16.5" customHeight="1">
      <c r="A29" s="96"/>
      <c r="B29" s="109"/>
      <c r="C29" s="110"/>
      <c r="D29" s="96"/>
    </row>
    <row r="30" spans="1:20" s="106" customFormat="1" ht="22.5" customHeight="1"/>
    <row r="31" spans="1:20" s="106" customFormat="1" ht="22.5" customHeight="1"/>
    <row r="32" spans="1:20" s="106" customFormat="1" ht="22.5" customHeight="1"/>
    <row r="33" s="106" customFormat="1" ht="22.5" customHeight="1"/>
    <row r="34" s="106" customFormat="1" ht="22.5" customHeight="1"/>
    <row r="35" s="106" customFormat="1" ht="22.5" customHeight="1"/>
    <row r="36" s="106" customFormat="1" ht="22.5" customHeight="1"/>
    <row r="37" s="106" customFormat="1" ht="22.5" customHeight="1"/>
    <row r="38" s="106" customFormat="1" ht="22.5" customHeight="1"/>
    <row r="39" s="106" customFormat="1" ht="22.5" customHeight="1"/>
    <row r="40" s="106" customFormat="1" ht="22.5" customHeight="1"/>
  </sheetData>
  <sheetProtection insertRows="0" deleteRows="0" autoFilter="0"/>
  <mergeCells count="14">
    <mergeCell ref="B22:E22"/>
    <mergeCell ref="O4:O5"/>
    <mergeCell ref="P4:P5"/>
    <mergeCell ref="B4:B5"/>
    <mergeCell ref="C4:C5"/>
    <mergeCell ref="D4:D5"/>
    <mergeCell ref="E4:E5"/>
    <mergeCell ref="F4:M4"/>
    <mergeCell ref="F17:M17"/>
    <mergeCell ref="B17:B18"/>
    <mergeCell ref="C17:C18"/>
    <mergeCell ref="D17:D18"/>
    <mergeCell ref="E17:E18"/>
    <mergeCell ref="B15:E15"/>
  </mergeCells>
  <phoneticPr fontId="4"/>
  <dataValidations count="1">
    <dataValidation type="list" errorStyle="warning" allowBlank="1" showDropDown="1" showInputMessage="1" showErrorMessage="1" sqref="E16 E6:G14 E19:G21">
      <formula1>#REF!</formula1>
    </dataValidation>
  </dataValidations>
  <pageMargins left="0.19685039370078741" right="0.19685039370078741" top="0.39370078740157483" bottom="0.39370078740157483" header="0" footer="0"/>
  <pageSetup paperSize="9" scale="67"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N177"/>
  <sheetViews>
    <sheetView view="pageBreakPreview" topLeftCell="A10" zoomScaleNormal="120" zoomScaleSheetLayoutView="100" workbookViewId="0">
      <selection activeCell="BA22" sqref="BA22"/>
    </sheetView>
  </sheetViews>
  <sheetFormatPr defaultColWidth="2.25" defaultRowHeight="13.5"/>
  <cols>
    <col min="1" max="39" width="2.375" style="137" customWidth="1"/>
    <col min="40" max="40" width="2.25" style="137"/>
    <col min="41" max="41" width="2.25" style="137" customWidth="1"/>
    <col min="42" max="16384" width="2.25" style="137"/>
  </cols>
  <sheetData>
    <row r="1" spans="1:40">
      <c r="A1" s="136" t="s">
        <v>218</v>
      </c>
    </row>
    <row r="2" spans="1:40"/>
    <row r="3" spans="1:40" s="142" customFormat="1" ht="12" customHeight="1">
      <c r="A3" s="525" t="s">
        <v>26</v>
      </c>
      <c r="B3" s="138" t="s">
        <v>0</v>
      </c>
      <c r="C3" s="139"/>
      <c r="D3" s="139"/>
      <c r="E3" s="140"/>
      <c r="F3" s="140"/>
      <c r="G3" s="140"/>
      <c r="H3" s="140"/>
      <c r="I3" s="140"/>
      <c r="J3" s="140"/>
      <c r="K3" s="141"/>
      <c r="L3" s="653"/>
      <c r="M3" s="654"/>
      <c r="N3" s="654"/>
      <c r="O3" s="654"/>
      <c r="P3" s="654"/>
      <c r="Q3" s="654"/>
      <c r="R3" s="654"/>
      <c r="S3" s="654"/>
      <c r="T3" s="654"/>
      <c r="U3" s="654"/>
      <c r="V3" s="654"/>
      <c r="W3" s="654"/>
      <c r="X3" s="654"/>
      <c r="Y3" s="654"/>
      <c r="Z3" s="654"/>
      <c r="AA3" s="654"/>
      <c r="AB3" s="654"/>
      <c r="AC3" s="654"/>
      <c r="AD3" s="654"/>
      <c r="AE3" s="654"/>
      <c r="AF3" s="655"/>
      <c r="AG3" s="634" t="s">
        <v>113</v>
      </c>
      <c r="AH3" s="635"/>
      <c r="AI3" s="635"/>
      <c r="AJ3" s="635"/>
      <c r="AK3" s="635"/>
      <c r="AL3" s="635"/>
      <c r="AM3" s="636"/>
    </row>
    <row r="4" spans="1:40" s="142" customFormat="1" ht="20.25" customHeight="1">
      <c r="A4" s="526"/>
      <c r="B4" s="143" t="s">
        <v>21</v>
      </c>
      <c r="C4" s="144"/>
      <c r="D4" s="144"/>
      <c r="E4" s="145"/>
      <c r="F4" s="145"/>
      <c r="G4" s="145"/>
      <c r="H4" s="145"/>
      <c r="I4" s="145"/>
      <c r="J4" s="145"/>
      <c r="K4" s="146"/>
      <c r="L4" s="650"/>
      <c r="M4" s="651"/>
      <c r="N4" s="651"/>
      <c r="O4" s="651"/>
      <c r="P4" s="651"/>
      <c r="Q4" s="651"/>
      <c r="R4" s="651"/>
      <c r="S4" s="651"/>
      <c r="T4" s="651"/>
      <c r="U4" s="651"/>
      <c r="V4" s="651"/>
      <c r="W4" s="651"/>
      <c r="X4" s="651"/>
      <c r="Y4" s="651"/>
      <c r="Z4" s="651"/>
      <c r="AA4" s="651"/>
      <c r="AB4" s="651"/>
      <c r="AC4" s="651"/>
      <c r="AD4" s="651"/>
      <c r="AE4" s="651"/>
      <c r="AF4" s="652"/>
      <c r="AG4" s="637"/>
      <c r="AH4" s="638"/>
      <c r="AI4" s="638"/>
      <c r="AJ4" s="638"/>
      <c r="AK4" s="638"/>
      <c r="AL4" s="638"/>
      <c r="AM4" s="639"/>
    </row>
    <row r="5" spans="1:40" s="142" customFormat="1" ht="20.25" customHeight="1">
      <c r="A5" s="526"/>
      <c r="B5" s="147" t="s">
        <v>50</v>
      </c>
      <c r="C5" s="148"/>
      <c r="D5" s="148"/>
      <c r="E5" s="149"/>
      <c r="F5" s="149"/>
      <c r="G5" s="149"/>
      <c r="H5" s="149"/>
      <c r="I5" s="149"/>
      <c r="J5" s="149"/>
      <c r="K5" s="150"/>
      <c r="L5" s="656"/>
      <c r="M5" s="657"/>
      <c r="N5" s="657"/>
      <c r="O5" s="657"/>
      <c r="P5" s="657"/>
      <c r="Q5" s="657"/>
      <c r="R5" s="657"/>
      <c r="S5" s="657"/>
      <c r="T5" s="657"/>
      <c r="U5" s="657"/>
      <c r="V5" s="657"/>
      <c r="W5" s="657"/>
      <c r="X5" s="657"/>
      <c r="Y5" s="657"/>
      <c r="Z5" s="657"/>
      <c r="AA5" s="657"/>
      <c r="AB5" s="657"/>
      <c r="AC5" s="657"/>
      <c r="AD5" s="657"/>
      <c r="AE5" s="657"/>
      <c r="AF5" s="657"/>
      <c r="AG5" s="657"/>
      <c r="AH5" s="657"/>
      <c r="AI5" s="657"/>
      <c r="AJ5" s="657"/>
      <c r="AK5" s="657"/>
      <c r="AL5" s="657"/>
      <c r="AM5" s="658"/>
    </row>
    <row r="6" spans="1:40" s="142" customFormat="1" ht="13.5" customHeight="1">
      <c r="A6" s="526"/>
      <c r="B6" s="643" t="s">
        <v>51</v>
      </c>
      <c r="C6" s="644"/>
      <c r="D6" s="644"/>
      <c r="E6" s="644"/>
      <c r="F6" s="644"/>
      <c r="G6" s="644"/>
      <c r="H6" s="644"/>
      <c r="I6" s="644"/>
      <c r="J6" s="644"/>
      <c r="K6" s="645"/>
      <c r="L6" s="151" t="s">
        <v>7</v>
      </c>
      <c r="M6" s="151"/>
      <c r="N6" s="151"/>
      <c r="O6" s="151"/>
      <c r="P6" s="151"/>
      <c r="Q6" s="649"/>
      <c r="R6" s="649"/>
      <c r="S6" s="151" t="s">
        <v>8</v>
      </c>
      <c r="T6" s="649"/>
      <c r="U6" s="649"/>
      <c r="V6" s="649"/>
      <c r="W6" s="151" t="s">
        <v>9</v>
      </c>
      <c r="X6" s="151"/>
      <c r="Y6" s="151"/>
      <c r="Z6" s="151"/>
      <c r="AA6" s="151"/>
      <c r="AB6" s="151"/>
      <c r="AC6" s="152"/>
      <c r="AD6" s="151"/>
      <c r="AE6" s="151"/>
      <c r="AF6" s="151"/>
      <c r="AG6" s="151"/>
      <c r="AH6" s="151"/>
      <c r="AI6" s="151"/>
      <c r="AJ6" s="151"/>
      <c r="AK6" s="151"/>
      <c r="AL6" s="151"/>
      <c r="AM6" s="153"/>
    </row>
    <row r="7" spans="1:40" s="142" customFormat="1" ht="20.25" customHeight="1">
      <c r="A7" s="526"/>
      <c r="B7" s="646"/>
      <c r="C7" s="647"/>
      <c r="D7" s="647"/>
      <c r="E7" s="647"/>
      <c r="F7" s="647"/>
      <c r="G7" s="647"/>
      <c r="H7" s="647"/>
      <c r="I7" s="647"/>
      <c r="J7" s="647"/>
      <c r="K7" s="648"/>
      <c r="L7" s="650"/>
      <c r="M7" s="651"/>
      <c r="N7" s="651"/>
      <c r="O7" s="651"/>
      <c r="P7" s="651"/>
      <c r="Q7" s="651"/>
      <c r="R7" s="651"/>
      <c r="S7" s="651"/>
      <c r="T7" s="651"/>
      <c r="U7" s="651"/>
      <c r="V7" s="651"/>
      <c r="W7" s="651"/>
      <c r="X7" s="651"/>
      <c r="Y7" s="651"/>
      <c r="Z7" s="651"/>
      <c r="AA7" s="651"/>
      <c r="AB7" s="651"/>
      <c r="AC7" s="651"/>
      <c r="AD7" s="651"/>
      <c r="AE7" s="651"/>
      <c r="AF7" s="651"/>
      <c r="AG7" s="651"/>
      <c r="AH7" s="651"/>
      <c r="AI7" s="651"/>
      <c r="AJ7" s="651"/>
      <c r="AK7" s="651"/>
      <c r="AL7" s="651"/>
      <c r="AM7" s="652"/>
    </row>
    <row r="8" spans="1:40" s="142" customFormat="1" ht="20.25" customHeight="1">
      <c r="A8" s="526"/>
      <c r="B8" s="154" t="s">
        <v>10</v>
      </c>
      <c r="C8" s="155"/>
      <c r="D8" s="155"/>
      <c r="E8" s="156"/>
      <c r="F8" s="156"/>
      <c r="G8" s="156"/>
      <c r="H8" s="156"/>
      <c r="I8" s="156"/>
      <c r="J8" s="156"/>
      <c r="K8" s="156"/>
      <c r="L8" s="154" t="s">
        <v>11</v>
      </c>
      <c r="M8" s="156"/>
      <c r="N8" s="156"/>
      <c r="O8" s="156"/>
      <c r="P8" s="156"/>
      <c r="Q8" s="156"/>
      <c r="R8" s="157"/>
      <c r="S8" s="659"/>
      <c r="T8" s="660"/>
      <c r="U8" s="660"/>
      <c r="V8" s="660"/>
      <c r="W8" s="660"/>
      <c r="X8" s="660"/>
      <c r="Y8" s="661"/>
      <c r="Z8" s="154" t="s">
        <v>48</v>
      </c>
      <c r="AA8" s="156"/>
      <c r="AB8" s="156"/>
      <c r="AC8" s="156"/>
      <c r="AD8" s="156"/>
      <c r="AE8" s="156"/>
      <c r="AF8" s="157"/>
      <c r="AG8" s="659"/>
      <c r="AH8" s="660"/>
      <c r="AI8" s="660"/>
      <c r="AJ8" s="660"/>
      <c r="AK8" s="660"/>
      <c r="AL8" s="660"/>
      <c r="AM8" s="661"/>
    </row>
    <row r="9" spans="1:40" s="142" customFormat="1" ht="20.25" customHeight="1">
      <c r="A9" s="527"/>
      <c r="B9" s="154" t="s">
        <v>22</v>
      </c>
      <c r="C9" s="155"/>
      <c r="D9" s="155"/>
      <c r="E9" s="156"/>
      <c r="F9" s="156"/>
      <c r="G9" s="156"/>
      <c r="H9" s="156"/>
      <c r="I9" s="156"/>
      <c r="J9" s="156"/>
      <c r="K9" s="156"/>
      <c r="L9" s="659"/>
      <c r="M9" s="660"/>
      <c r="N9" s="660"/>
      <c r="O9" s="660"/>
      <c r="P9" s="660"/>
      <c r="Q9" s="660"/>
      <c r="R9" s="660"/>
      <c r="S9" s="660"/>
      <c r="T9" s="660"/>
      <c r="U9" s="660"/>
      <c r="V9" s="660"/>
      <c r="W9" s="660"/>
      <c r="X9" s="660"/>
      <c r="Y9" s="660"/>
      <c r="Z9" s="660"/>
      <c r="AA9" s="660"/>
      <c r="AB9" s="660"/>
      <c r="AC9" s="660"/>
      <c r="AD9" s="660"/>
      <c r="AE9" s="660"/>
      <c r="AF9" s="660"/>
      <c r="AG9" s="660"/>
      <c r="AH9" s="660"/>
      <c r="AI9" s="660"/>
      <c r="AJ9" s="660"/>
      <c r="AK9" s="660"/>
      <c r="AL9" s="660"/>
      <c r="AM9" s="661"/>
    </row>
    <row r="10" spans="1:40" s="142" customFormat="1" ht="18" customHeight="1">
      <c r="A10" s="564" t="s">
        <v>27</v>
      </c>
      <c r="B10" s="565"/>
      <c r="C10" s="565"/>
      <c r="D10" s="565"/>
      <c r="E10" s="565"/>
      <c r="F10" s="565"/>
      <c r="G10" s="565"/>
      <c r="H10" s="566"/>
      <c r="I10" s="158"/>
      <c r="J10" s="159" t="s">
        <v>117</v>
      </c>
      <c r="K10" s="151"/>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1"/>
    </row>
    <row r="11" spans="1:40" s="142" customFormat="1" ht="18" customHeight="1">
      <c r="A11" s="567"/>
      <c r="B11" s="568"/>
      <c r="C11" s="568"/>
      <c r="D11" s="568"/>
      <c r="E11" s="568"/>
      <c r="F11" s="568"/>
      <c r="G11" s="568"/>
      <c r="H11" s="569"/>
      <c r="I11" s="162"/>
      <c r="J11" s="163" t="s">
        <v>120</v>
      </c>
      <c r="K11" s="145"/>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64"/>
    </row>
    <row r="12" spans="1:40" s="142" customFormat="1" ht="5.25" customHeight="1">
      <c r="A12" s="165"/>
      <c r="B12" s="165"/>
      <c r="C12" s="165"/>
      <c r="D12" s="165"/>
      <c r="E12" s="165"/>
      <c r="F12" s="165"/>
      <c r="G12" s="165"/>
      <c r="H12" s="165"/>
      <c r="I12" s="159"/>
      <c r="J12" s="165"/>
      <c r="K12" s="151"/>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row>
    <row r="13" spans="1:40" s="142" customFormat="1" ht="20.25" customHeight="1">
      <c r="A13" s="504" t="s">
        <v>118</v>
      </c>
      <c r="B13" s="504"/>
      <c r="C13" s="504"/>
      <c r="D13" s="504"/>
      <c r="E13" s="504"/>
      <c r="F13" s="504"/>
      <c r="G13" s="504"/>
      <c r="H13" s="504"/>
      <c r="I13" s="504"/>
      <c r="J13" s="504"/>
      <c r="K13" s="504"/>
      <c r="L13" s="504"/>
      <c r="M13" s="504"/>
      <c r="N13" s="504"/>
      <c r="O13" s="504"/>
      <c r="P13" s="504"/>
      <c r="Q13" s="504"/>
      <c r="R13" s="504"/>
      <c r="S13" s="504"/>
      <c r="T13" s="504"/>
      <c r="U13" s="504"/>
      <c r="V13" s="504"/>
      <c r="W13" s="509" t="s">
        <v>57</v>
      </c>
      <c r="X13" s="501"/>
      <c r="Y13" s="501"/>
      <c r="Z13" s="501"/>
      <c r="AA13" s="501"/>
      <c r="AB13" s="502"/>
      <c r="AC13" s="510" t="s">
        <v>37</v>
      </c>
      <c r="AD13" s="511"/>
      <c r="AE13" s="509" t="s">
        <v>226</v>
      </c>
      <c r="AF13" s="501"/>
      <c r="AG13" s="501"/>
      <c r="AH13" s="501"/>
      <c r="AI13" s="517">
        <f>ROUNDDOWN(J95/1000,0)</f>
        <v>0</v>
      </c>
      <c r="AJ13" s="517"/>
      <c r="AK13" s="517"/>
      <c r="AL13" s="501" t="s">
        <v>44</v>
      </c>
      <c r="AM13" s="502"/>
    </row>
    <row r="14" spans="1:40" s="142" customFormat="1" ht="20.25" customHeight="1">
      <c r="A14" s="506"/>
      <c r="B14" s="506"/>
      <c r="C14" s="506"/>
      <c r="D14" s="506"/>
      <c r="E14" s="506"/>
      <c r="F14" s="506"/>
      <c r="G14" s="506"/>
      <c r="H14" s="506"/>
      <c r="I14" s="506"/>
      <c r="J14" s="506"/>
      <c r="K14" s="506"/>
      <c r="L14" s="506"/>
      <c r="M14" s="506"/>
      <c r="N14" s="506"/>
      <c r="O14" s="506"/>
      <c r="P14" s="506"/>
      <c r="Q14" s="506"/>
      <c r="R14" s="506"/>
      <c r="S14" s="506"/>
      <c r="T14" s="506"/>
      <c r="U14" s="506"/>
      <c r="V14" s="506"/>
      <c r="W14" s="518" t="str">
        <f>IF($L$5="","",VLOOKUP($L$5,基準単価!$D$7:$F$35,2,0))</f>
        <v/>
      </c>
      <c r="X14" s="519"/>
      <c r="Y14" s="519"/>
      <c r="Z14" s="520"/>
      <c r="AA14" s="581" t="s">
        <v>44</v>
      </c>
      <c r="AB14" s="582"/>
      <c r="AC14" s="512"/>
      <c r="AD14" s="513"/>
      <c r="AE14" s="509" t="s">
        <v>227</v>
      </c>
      <c r="AF14" s="501"/>
      <c r="AG14" s="501"/>
      <c r="AH14" s="501"/>
      <c r="AI14" s="516"/>
      <c r="AJ14" s="516"/>
      <c r="AK14" s="516"/>
      <c r="AL14" s="501" t="s">
        <v>44</v>
      </c>
      <c r="AM14" s="502"/>
    </row>
    <row r="15" spans="1:40" s="142" customFormat="1" ht="20.25" customHeight="1">
      <c r="A15" s="508"/>
      <c r="B15" s="508"/>
      <c r="C15" s="508"/>
      <c r="D15" s="508"/>
      <c r="E15" s="508"/>
      <c r="F15" s="508"/>
      <c r="G15" s="508"/>
      <c r="H15" s="508"/>
      <c r="I15" s="508"/>
      <c r="J15" s="508"/>
      <c r="K15" s="508"/>
      <c r="L15" s="508"/>
      <c r="M15" s="508"/>
      <c r="N15" s="508"/>
      <c r="O15" s="508"/>
      <c r="P15" s="508"/>
      <c r="Q15" s="508"/>
      <c r="R15" s="508"/>
      <c r="S15" s="508"/>
      <c r="T15" s="508"/>
      <c r="U15" s="508"/>
      <c r="V15" s="508"/>
      <c r="W15" s="521"/>
      <c r="X15" s="522"/>
      <c r="Y15" s="522"/>
      <c r="Z15" s="523"/>
      <c r="AA15" s="583"/>
      <c r="AB15" s="584"/>
      <c r="AC15" s="514"/>
      <c r="AD15" s="515"/>
      <c r="AE15" s="509" t="s">
        <v>228</v>
      </c>
      <c r="AF15" s="501"/>
      <c r="AG15" s="501"/>
      <c r="AH15" s="501"/>
      <c r="AI15" s="517">
        <f>AI13+AI14</f>
        <v>0</v>
      </c>
      <c r="AJ15" s="517"/>
      <c r="AK15" s="517"/>
      <c r="AL15" s="501" t="s">
        <v>44</v>
      </c>
      <c r="AM15" s="502"/>
      <c r="AN15" s="166" t="str">
        <f>IF(W14&gt;=AI15,"〇","！合計申請金額が基準単価を超えているため申請不可")</f>
        <v>〇</v>
      </c>
    </row>
    <row r="16" spans="1:40" s="142" customFormat="1" ht="20.25" customHeight="1">
      <c r="A16" s="167" t="s">
        <v>28</v>
      </c>
      <c r="B16" s="168"/>
      <c r="C16" s="169"/>
      <c r="D16" s="169"/>
      <c r="E16" s="169"/>
      <c r="F16" s="169"/>
      <c r="G16" s="169"/>
      <c r="H16" s="575"/>
      <c r="I16" s="576"/>
      <c r="J16" s="577"/>
      <c r="K16" s="579" t="s">
        <v>61</v>
      </c>
      <c r="L16" s="580"/>
      <c r="M16" s="580"/>
      <c r="N16" s="580"/>
      <c r="O16" s="580"/>
      <c r="P16" s="580"/>
      <c r="Q16" s="580"/>
      <c r="R16" s="580"/>
      <c r="S16" s="580"/>
      <c r="T16" s="580"/>
      <c r="U16" s="580"/>
      <c r="V16" s="580"/>
      <c r="W16" s="580"/>
      <c r="X16" s="580"/>
      <c r="Y16" s="580"/>
      <c r="Z16" s="580"/>
      <c r="AA16" s="580"/>
      <c r="AB16" s="580"/>
      <c r="AC16" s="580"/>
      <c r="AD16" s="580"/>
      <c r="AE16" s="580"/>
      <c r="AF16" s="170" t="s">
        <v>54</v>
      </c>
      <c r="AG16" s="171"/>
      <c r="AH16" s="171"/>
      <c r="AI16" s="172"/>
      <c r="AJ16" s="172"/>
      <c r="AK16" s="155"/>
      <c r="AL16" s="169"/>
      <c r="AM16" s="173"/>
    </row>
    <row r="17" spans="1:40" s="142" customFormat="1" ht="14.25" customHeight="1">
      <c r="A17" s="174"/>
      <c r="B17" s="175"/>
      <c r="C17" s="560" t="s">
        <v>372</v>
      </c>
      <c r="D17" s="560"/>
      <c r="E17" s="560"/>
      <c r="F17" s="560"/>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0"/>
      <c r="AK17" s="560"/>
      <c r="AL17" s="560"/>
      <c r="AM17" s="561"/>
    </row>
    <row r="18" spans="1:40" s="142" customFormat="1" ht="14.25" customHeight="1">
      <c r="A18" s="176"/>
      <c r="B18" s="177"/>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560"/>
      <c r="AL18" s="560"/>
      <c r="AM18" s="561"/>
    </row>
    <row r="19" spans="1:40" s="142" customFormat="1" ht="14.25" customHeight="1">
      <c r="A19" s="176"/>
      <c r="B19" s="177"/>
      <c r="C19" s="560"/>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0"/>
      <c r="AM19" s="561"/>
    </row>
    <row r="20" spans="1:40" s="142" customFormat="1" ht="14.25" customHeight="1">
      <c r="A20" s="176"/>
      <c r="B20" s="177"/>
      <c r="C20" s="560"/>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560"/>
      <c r="AM20" s="561"/>
    </row>
    <row r="21" spans="1:40" s="142" customFormat="1" ht="14.25" customHeight="1">
      <c r="A21" s="176"/>
      <c r="B21" s="177"/>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1"/>
    </row>
    <row r="22" spans="1:40" s="142" customFormat="1" ht="14.25" customHeight="1">
      <c r="A22" s="178"/>
      <c r="B22" s="179"/>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3"/>
    </row>
    <row r="23" spans="1:40" s="142" customFormat="1" ht="19.5" customHeight="1">
      <c r="A23" s="180" t="s">
        <v>33</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2"/>
    </row>
    <row r="24" spans="1:40" s="142" customFormat="1" ht="18.75" customHeight="1">
      <c r="A24" s="183" t="s">
        <v>373</v>
      </c>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5"/>
      <c r="AN24" s="186"/>
    </row>
    <row r="25" spans="1:40" s="142" customFormat="1" ht="8.25" customHeight="1">
      <c r="A25" s="187"/>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88"/>
      <c r="AN25" s="186"/>
    </row>
    <row r="26" spans="1:40" s="142" customFormat="1" ht="18.75" customHeight="1">
      <c r="A26" s="189"/>
      <c r="B26" s="190"/>
      <c r="C26" s="191" t="s">
        <v>29</v>
      </c>
      <c r="D26" s="192"/>
      <c r="E26" s="192"/>
      <c r="F26" s="192"/>
      <c r="G26" s="192"/>
      <c r="H26" s="192"/>
      <c r="I26" s="192"/>
      <c r="J26" s="192"/>
      <c r="K26" s="192"/>
      <c r="L26" s="192"/>
      <c r="M26" s="192"/>
      <c r="N26" s="192" t="s">
        <v>182</v>
      </c>
      <c r="O26" s="193"/>
      <c r="P26" s="191" t="s">
        <v>30</v>
      </c>
      <c r="Q26" s="194"/>
      <c r="R26" s="194"/>
      <c r="S26" s="195"/>
      <c r="T26" s="196"/>
      <c r="U26" s="196"/>
      <c r="V26" s="196"/>
      <c r="W26" s="194"/>
      <c r="X26" s="191"/>
      <c r="Y26" s="191"/>
      <c r="Z26" s="191"/>
      <c r="AA26" s="197"/>
      <c r="AB26" s="191" t="s">
        <v>31</v>
      </c>
      <c r="AC26" s="198"/>
      <c r="AD26" s="198"/>
      <c r="AE26" s="198"/>
      <c r="AF26" s="198"/>
      <c r="AG26" s="191"/>
      <c r="AH26" s="191"/>
      <c r="AI26" s="197"/>
      <c r="AJ26" s="191" t="s">
        <v>32</v>
      </c>
      <c r="AK26" s="199"/>
      <c r="AL26" s="199"/>
      <c r="AM26" s="200"/>
      <c r="AN26" s="186"/>
    </row>
    <row r="27" spans="1:40" s="142" customFormat="1" ht="18.75" customHeight="1">
      <c r="A27" s="189"/>
      <c r="B27" s="201"/>
      <c r="C27" s="202" t="s">
        <v>173</v>
      </c>
      <c r="D27" s="203"/>
      <c r="E27" s="203"/>
      <c r="F27" s="203"/>
      <c r="G27" s="203"/>
      <c r="H27" s="203"/>
      <c r="I27" s="203"/>
      <c r="J27" s="203"/>
      <c r="K27" s="203"/>
      <c r="L27" s="204"/>
      <c r="M27" s="204"/>
      <c r="N27" s="203" t="s">
        <v>182</v>
      </c>
      <c r="O27" s="205"/>
      <c r="P27" s="202" t="s">
        <v>24</v>
      </c>
      <c r="Q27" s="206"/>
      <c r="R27" s="206"/>
      <c r="S27" s="207"/>
      <c r="T27" s="204"/>
      <c r="U27" s="204"/>
      <c r="V27" s="204"/>
      <c r="W27" s="206"/>
      <c r="X27" s="202"/>
      <c r="Y27" s="202"/>
      <c r="Z27" s="204"/>
      <c r="AA27" s="208"/>
      <c r="AB27" s="202" t="s">
        <v>23</v>
      </c>
      <c r="AC27" s="202"/>
      <c r="AD27" s="209"/>
      <c r="AE27" s="209"/>
      <c r="AF27" s="209"/>
      <c r="AG27" s="209"/>
      <c r="AH27" s="202"/>
      <c r="AI27" s="208"/>
      <c r="AJ27" s="202" t="s">
        <v>32</v>
      </c>
      <c r="AK27" s="210"/>
      <c r="AL27" s="210"/>
      <c r="AM27" s="211"/>
      <c r="AN27" s="186"/>
    </row>
    <row r="28" spans="1:40" s="142" customFormat="1" ht="18.75" customHeight="1">
      <c r="A28" s="189"/>
      <c r="B28" s="201"/>
      <c r="C28" s="202" t="s">
        <v>174</v>
      </c>
      <c r="D28" s="203"/>
      <c r="E28" s="203"/>
      <c r="F28" s="203"/>
      <c r="G28" s="203"/>
      <c r="H28" s="203"/>
      <c r="I28" s="203"/>
      <c r="J28" s="203"/>
      <c r="K28" s="203"/>
      <c r="L28" s="203"/>
      <c r="M28" s="203"/>
      <c r="N28" s="203" t="s">
        <v>183</v>
      </c>
      <c r="O28" s="205"/>
      <c r="P28" s="202" t="s">
        <v>24</v>
      </c>
      <c r="Q28" s="206"/>
      <c r="R28" s="206"/>
      <c r="S28" s="207"/>
      <c r="T28" s="204"/>
      <c r="U28" s="204"/>
      <c r="V28" s="204"/>
      <c r="W28" s="206"/>
      <c r="X28" s="202"/>
      <c r="Y28" s="202"/>
      <c r="Z28" s="202"/>
      <c r="AA28" s="208"/>
      <c r="AB28" s="202" t="s">
        <v>23</v>
      </c>
      <c r="AC28" s="209"/>
      <c r="AD28" s="209"/>
      <c r="AE28" s="209"/>
      <c r="AF28" s="209"/>
      <c r="AG28" s="202"/>
      <c r="AH28" s="202"/>
      <c r="AI28" s="208"/>
      <c r="AJ28" s="202" t="s">
        <v>32</v>
      </c>
      <c r="AK28" s="210"/>
      <c r="AL28" s="210"/>
      <c r="AM28" s="211"/>
      <c r="AN28" s="186"/>
    </row>
    <row r="29" spans="1:40" s="142" customFormat="1" ht="18.75" customHeight="1">
      <c r="A29" s="189"/>
      <c r="B29" s="201"/>
      <c r="C29" s="202" t="s">
        <v>175</v>
      </c>
      <c r="D29" s="203"/>
      <c r="E29" s="203"/>
      <c r="F29" s="203"/>
      <c r="G29" s="203"/>
      <c r="H29" s="203"/>
      <c r="I29" s="203"/>
      <c r="J29" s="346"/>
      <c r="K29" s="349"/>
      <c r="L29" s="221" t="s">
        <v>339</v>
      </c>
      <c r="M29" s="350"/>
      <c r="N29" s="350"/>
      <c r="O29" s="350"/>
      <c r="P29" s="350"/>
      <c r="Q29" s="350"/>
      <c r="R29" s="350"/>
      <c r="S29" s="350"/>
      <c r="T29" s="350"/>
      <c r="U29" s="350"/>
      <c r="V29" s="350"/>
      <c r="W29" s="315"/>
      <c r="X29" s="351"/>
      <c r="Y29" s="225"/>
      <c r="Z29" s="225"/>
      <c r="AA29" s="225"/>
      <c r="AB29" s="315"/>
      <c r="AC29" s="221"/>
      <c r="AD29" s="221"/>
      <c r="AE29" s="221"/>
      <c r="AF29" s="347"/>
      <c r="AG29" s="347"/>
      <c r="AH29" s="347"/>
      <c r="AI29" s="347"/>
      <c r="AJ29" s="348"/>
      <c r="AK29" s="348"/>
      <c r="AL29" s="348"/>
      <c r="AM29" s="211"/>
      <c r="AN29" s="186"/>
    </row>
    <row r="30" spans="1:40" s="142" customFormat="1" ht="12" customHeight="1">
      <c r="A30" s="212"/>
      <c r="B30" s="181"/>
      <c r="C30" s="213"/>
      <c r="D30" s="181"/>
      <c r="E30" s="181"/>
      <c r="F30" s="181"/>
      <c r="G30" s="181"/>
      <c r="H30" s="181"/>
      <c r="I30" s="181"/>
      <c r="J30" s="181"/>
      <c r="K30" s="214"/>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2"/>
      <c r="AN30" s="186"/>
    </row>
    <row r="31" spans="1:40" s="142" customFormat="1" ht="18.75" customHeight="1">
      <c r="A31" s="183" t="s">
        <v>374</v>
      </c>
      <c r="B31" s="165"/>
      <c r="C31" s="191"/>
      <c r="D31" s="165"/>
      <c r="E31" s="215"/>
      <c r="F31" s="165"/>
      <c r="G31" s="165"/>
      <c r="H31" s="165"/>
      <c r="I31" s="165"/>
      <c r="J31" s="216"/>
      <c r="K31" s="216"/>
      <c r="L31" s="216"/>
      <c r="M31" s="216"/>
      <c r="N31" s="216"/>
      <c r="O31" s="217"/>
      <c r="P31" s="196"/>
      <c r="Q31" s="218"/>
      <c r="R31" s="218"/>
      <c r="S31" s="165"/>
      <c r="T31" s="165"/>
      <c r="U31" s="165"/>
      <c r="V31" s="165"/>
      <c r="W31" s="165"/>
      <c r="X31" s="165"/>
      <c r="Y31" s="165"/>
      <c r="Z31" s="165"/>
      <c r="AA31" s="165"/>
      <c r="AB31" s="165"/>
      <c r="AC31" s="165"/>
      <c r="AD31" s="165"/>
      <c r="AE31" s="165"/>
      <c r="AF31" s="165"/>
      <c r="AG31" s="165"/>
      <c r="AH31" s="216"/>
      <c r="AI31" s="219"/>
      <c r="AJ31" s="219"/>
      <c r="AK31" s="219"/>
      <c r="AL31" s="219"/>
      <c r="AM31" s="220"/>
      <c r="AN31" s="186"/>
    </row>
    <row r="32" spans="1:40" s="142" customFormat="1" ht="10.5" customHeight="1">
      <c r="A32" s="187"/>
      <c r="B32" s="163"/>
      <c r="C32" s="221"/>
      <c r="D32" s="163"/>
      <c r="E32" s="222"/>
      <c r="F32" s="163"/>
      <c r="G32" s="163"/>
      <c r="H32" s="163"/>
      <c r="I32" s="163"/>
      <c r="J32" s="223"/>
      <c r="K32" s="223"/>
      <c r="L32" s="223"/>
      <c r="M32" s="223"/>
      <c r="N32" s="223"/>
      <c r="O32" s="224"/>
      <c r="P32" s="225"/>
      <c r="Q32" s="226"/>
      <c r="R32" s="226"/>
      <c r="S32" s="163"/>
      <c r="T32" s="163"/>
      <c r="U32" s="163"/>
      <c r="V32" s="163"/>
      <c r="W32" s="163"/>
      <c r="X32" s="163"/>
      <c r="Y32" s="163"/>
      <c r="Z32" s="163"/>
      <c r="AA32" s="163"/>
      <c r="AB32" s="163"/>
      <c r="AC32" s="163"/>
      <c r="AD32" s="163"/>
      <c r="AE32" s="163"/>
      <c r="AF32" s="163"/>
      <c r="AG32" s="163"/>
      <c r="AH32" s="223"/>
      <c r="AI32" s="227"/>
      <c r="AJ32" s="227"/>
      <c r="AK32" s="227"/>
      <c r="AL32" s="227"/>
      <c r="AM32" s="228"/>
      <c r="AN32" s="186"/>
    </row>
    <row r="33" spans="1:40" s="142" customFormat="1" ht="18.75" customHeight="1">
      <c r="A33" s="229"/>
      <c r="B33" s="230"/>
      <c r="C33" s="231" t="s">
        <v>339</v>
      </c>
      <c r="D33" s="181"/>
      <c r="E33" s="181"/>
      <c r="F33" s="181"/>
      <c r="G33" s="181"/>
      <c r="H33" s="181"/>
      <c r="I33" s="181"/>
      <c r="J33" s="181"/>
      <c r="K33" s="181"/>
      <c r="L33" s="181"/>
      <c r="M33" s="181"/>
      <c r="N33" s="232"/>
      <c r="O33" s="233"/>
      <c r="P33" s="172"/>
      <c r="Q33" s="172"/>
      <c r="R33" s="172"/>
      <c r="S33" s="232"/>
      <c r="T33" s="169"/>
      <c r="U33" s="169"/>
      <c r="V33" s="169"/>
      <c r="W33" s="234"/>
      <c r="X33" s="234"/>
      <c r="Y33" s="234"/>
      <c r="Z33" s="234"/>
      <c r="AA33" s="235"/>
      <c r="AB33" s="235"/>
      <c r="AC33" s="235"/>
      <c r="AD33" s="234"/>
      <c r="AE33" s="234"/>
      <c r="AF33" s="501"/>
      <c r="AG33" s="501"/>
      <c r="AH33" s="501"/>
      <c r="AI33" s="517"/>
      <c r="AJ33" s="517"/>
      <c r="AK33" s="517"/>
      <c r="AL33" s="501"/>
      <c r="AM33" s="502"/>
      <c r="AN33" s="186"/>
    </row>
    <row r="34" spans="1:40" s="142" customFormat="1" ht="10.5" customHeight="1">
      <c r="A34" s="236"/>
      <c r="B34" s="184"/>
      <c r="C34" s="191"/>
      <c r="D34" s="184"/>
      <c r="E34" s="184"/>
      <c r="F34" s="184"/>
      <c r="G34" s="184"/>
      <c r="H34" s="184"/>
      <c r="I34" s="184"/>
      <c r="J34" s="184"/>
      <c r="K34" s="184"/>
      <c r="L34" s="184"/>
      <c r="M34" s="184"/>
      <c r="N34" s="216"/>
      <c r="O34" s="217"/>
      <c r="P34" s="218"/>
      <c r="Q34" s="218"/>
      <c r="R34" s="218"/>
      <c r="S34" s="216"/>
      <c r="T34" s="165"/>
      <c r="U34" s="165"/>
      <c r="V34" s="165"/>
      <c r="W34" s="237"/>
      <c r="X34" s="237"/>
      <c r="Y34" s="237"/>
      <c r="Z34" s="237"/>
      <c r="AA34" s="238"/>
      <c r="AB34" s="238"/>
      <c r="AC34" s="238"/>
      <c r="AD34" s="239"/>
      <c r="AE34" s="239"/>
      <c r="AF34" s="239"/>
      <c r="AG34" s="239"/>
      <c r="AH34" s="239"/>
      <c r="AI34" s="240"/>
      <c r="AJ34" s="240"/>
      <c r="AK34" s="240"/>
      <c r="AL34" s="239"/>
      <c r="AM34" s="241"/>
      <c r="AN34" s="186"/>
    </row>
    <row r="35" spans="1:40" s="142" customFormat="1" ht="18" customHeight="1">
      <c r="A35" s="183" t="s">
        <v>375</v>
      </c>
      <c r="B35" s="165"/>
      <c r="C35" s="191"/>
      <c r="D35" s="165"/>
      <c r="E35" s="215"/>
      <c r="F35" s="165"/>
      <c r="G35" s="165"/>
      <c r="H35" s="165"/>
      <c r="I35" s="165"/>
      <c r="J35" s="216"/>
      <c r="K35" s="216"/>
      <c r="L35" s="216"/>
      <c r="M35" s="216"/>
      <c r="N35" s="216"/>
      <c r="O35" s="217"/>
      <c r="P35" s="196"/>
      <c r="Q35" s="218"/>
      <c r="R35" s="218"/>
      <c r="S35" s="165"/>
      <c r="T35" s="165"/>
      <c r="U35" s="165"/>
      <c r="V35" s="165"/>
      <c r="W35" s="165"/>
      <c r="X35" s="165"/>
      <c r="Y35" s="165"/>
      <c r="Z35" s="165"/>
      <c r="AA35" s="165"/>
      <c r="AB35" s="165"/>
      <c r="AC35" s="165"/>
      <c r="AD35" s="165"/>
      <c r="AE35" s="165"/>
      <c r="AF35" s="165"/>
      <c r="AG35" s="165"/>
      <c r="AH35" s="216"/>
      <c r="AI35" s="219"/>
      <c r="AJ35" s="219"/>
      <c r="AK35" s="219"/>
      <c r="AL35" s="219"/>
      <c r="AM35" s="220"/>
      <c r="AN35" s="186"/>
    </row>
    <row r="36" spans="1:40" s="142" customFormat="1" ht="9" customHeight="1">
      <c r="A36" s="187"/>
      <c r="B36" s="186"/>
      <c r="C36" s="202"/>
      <c r="D36" s="186"/>
      <c r="E36" s="242"/>
      <c r="F36" s="186"/>
      <c r="G36" s="186"/>
      <c r="H36" s="186"/>
      <c r="I36" s="186"/>
      <c r="J36" s="243"/>
      <c r="K36" s="243"/>
      <c r="L36" s="243"/>
      <c r="M36" s="243"/>
      <c r="N36" s="243"/>
      <c r="O36" s="244"/>
      <c r="P36" s="204"/>
      <c r="Q36" s="175"/>
      <c r="R36" s="175"/>
      <c r="S36" s="186"/>
      <c r="T36" s="186"/>
      <c r="U36" s="186"/>
      <c r="V36" s="186"/>
      <c r="W36" s="186"/>
      <c r="X36" s="186"/>
      <c r="Y36" s="186"/>
      <c r="Z36" s="186"/>
      <c r="AA36" s="186"/>
      <c r="AB36" s="186"/>
      <c r="AC36" s="186"/>
      <c r="AD36" s="186"/>
      <c r="AE36" s="186"/>
      <c r="AF36" s="186"/>
      <c r="AG36" s="186"/>
      <c r="AH36" s="243"/>
      <c r="AI36" s="245"/>
      <c r="AJ36" s="245"/>
      <c r="AK36" s="245"/>
      <c r="AL36" s="245"/>
      <c r="AM36" s="246"/>
      <c r="AN36" s="186"/>
    </row>
    <row r="37" spans="1:40" ht="18.75" customHeight="1">
      <c r="A37" s="236"/>
      <c r="B37" s="190"/>
      <c r="C37" s="215" t="s">
        <v>176</v>
      </c>
      <c r="D37" s="184"/>
      <c r="E37" s="184"/>
      <c r="F37" s="184"/>
      <c r="G37" s="184"/>
      <c r="H37" s="184"/>
      <c r="I37" s="184"/>
      <c r="J37" s="184"/>
      <c r="K37" s="184"/>
      <c r="L37" s="184"/>
      <c r="M37" s="184"/>
      <c r="N37" s="247" t="s">
        <v>191</v>
      </c>
      <c r="O37" s="248"/>
      <c r="P37" s="215" t="s">
        <v>30</v>
      </c>
      <c r="Q37" s="249"/>
      <c r="R37" s="249"/>
      <c r="S37" s="250"/>
      <c r="T37" s="251"/>
      <c r="U37" s="251"/>
      <c r="V37" s="251"/>
      <c r="W37" s="249"/>
      <c r="X37" s="215"/>
      <c r="Y37" s="215"/>
      <c r="Z37" s="215"/>
      <c r="AA37" s="252"/>
      <c r="AB37" s="215" t="s">
        <v>31</v>
      </c>
      <c r="AC37" s="253"/>
      <c r="AD37" s="253"/>
      <c r="AE37" s="253"/>
      <c r="AF37" s="253"/>
      <c r="AG37" s="215"/>
      <c r="AH37" s="215"/>
      <c r="AI37" s="252"/>
      <c r="AJ37" s="215" t="s">
        <v>32</v>
      </c>
      <c r="AK37" s="184"/>
      <c r="AL37" s="199"/>
      <c r="AM37" s="200"/>
      <c r="AN37" s="186"/>
    </row>
    <row r="38" spans="1:40" s="142" customFormat="1" ht="18" customHeight="1">
      <c r="A38" s="236"/>
      <c r="B38" s="201"/>
      <c r="C38" s="242" t="s">
        <v>177</v>
      </c>
      <c r="D38" s="177"/>
      <c r="E38" s="177"/>
      <c r="F38" s="177"/>
      <c r="G38" s="177"/>
      <c r="H38" s="177"/>
      <c r="I38" s="177"/>
      <c r="J38" s="177"/>
      <c r="K38" s="177"/>
      <c r="L38" s="177"/>
      <c r="M38" s="177"/>
      <c r="N38" s="177"/>
      <c r="O38" s="254"/>
      <c r="P38" s="242" t="s">
        <v>178</v>
      </c>
      <c r="Q38" s="255"/>
      <c r="R38" s="255"/>
      <c r="S38" s="256"/>
      <c r="T38" s="257"/>
      <c r="U38" s="257"/>
      <c r="V38" s="257"/>
      <c r="W38" s="255"/>
      <c r="X38" s="242"/>
      <c r="Y38" s="242"/>
      <c r="Z38" s="242"/>
      <c r="AA38" s="258"/>
      <c r="AB38" s="242" t="s">
        <v>179</v>
      </c>
      <c r="AC38" s="259"/>
      <c r="AD38" s="259"/>
      <c r="AE38" s="259"/>
      <c r="AF38" s="259"/>
      <c r="AG38" s="242"/>
      <c r="AH38" s="242"/>
      <c r="AI38" s="242"/>
      <c r="AJ38" s="242"/>
      <c r="AK38" s="177"/>
      <c r="AL38" s="210"/>
      <c r="AM38" s="211"/>
      <c r="AN38" s="186"/>
    </row>
    <row r="39" spans="1:40" s="142" customFormat="1" ht="18" customHeight="1">
      <c r="A39" s="236"/>
      <c r="B39" s="201"/>
      <c r="C39" s="242" t="s">
        <v>180</v>
      </c>
      <c r="D39" s="177"/>
      <c r="E39" s="177"/>
      <c r="F39" s="177"/>
      <c r="G39" s="177"/>
      <c r="H39" s="177"/>
      <c r="I39" s="177"/>
      <c r="J39" s="177"/>
      <c r="K39" s="177"/>
      <c r="L39" s="177"/>
      <c r="M39" s="177"/>
      <c r="N39" s="177"/>
      <c r="O39" s="255"/>
      <c r="P39" s="242"/>
      <c r="Q39" s="255"/>
      <c r="R39" s="255"/>
      <c r="S39" s="256"/>
      <c r="T39" s="257"/>
      <c r="U39" s="257"/>
      <c r="V39" s="257"/>
      <c r="W39" s="255"/>
      <c r="X39" s="242"/>
      <c r="Y39" s="242"/>
      <c r="Z39" s="242"/>
      <c r="AA39" s="242"/>
      <c r="AB39" s="242"/>
      <c r="AC39" s="259"/>
      <c r="AD39" s="259"/>
      <c r="AE39" s="259"/>
      <c r="AF39" s="259"/>
      <c r="AG39" s="242"/>
      <c r="AH39" s="242"/>
      <c r="AI39" s="242"/>
      <c r="AJ39" s="242"/>
      <c r="AK39" s="177"/>
      <c r="AL39" s="210"/>
      <c r="AM39" s="211"/>
      <c r="AN39" s="186"/>
    </row>
    <row r="40" spans="1:40" s="142" customFormat="1" ht="9" customHeight="1">
      <c r="A40" s="260"/>
      <c r="B40" s="169"/>
      <c r="C40" s="213"/>
      <c r="D40" s="169"/>
      <c r="E40" s="214"/>
      <c r="F40" s="169"/>
      <c r="G40" s="169"/>
      <c r="H40" s="169"/>
      <c r="I40" s="169"/>
      <c r="J40" s="232"/>
      <c r="K40" s="232"/>
      <c r="L40" s="232"/>
      <c r="M40" s="232"/>
      <c r="N40" s="232"/>
      <c r="O40" s="233"/>
      <c r="P40" s="261"/>
      <c r="Q40" s="262"/>
      <c r="R40" s="262"/>
      <c r="S40" s="232"/>
      <c r="T40" s="169"/>
      <c r="U40" s="232"/>
      <c r="V40" s="232"/>
      <c r="W40" s="232"/>
      <c r="X40" s="232"/>
      <c r="Y40" s="169"/>
      <c r="Z40" s="169"/>
      <c r="AA40" s="169"/>
      <c r="AB40" s="214"/>
      <c r="AC40" s="213"/>
      <c r="AD40" s="213"/>
      <c r="AE40" s="213"/>
      <c r="AF40" s="213"/>
      <c r="AG40" s="213"/>
      <c r="AH40" s="213"/>
      <c r="AI40" s="213"/>
      <c r="AJ40" s="213"/>
      <c r="AK40" s="213"/>
      <c r="AL40" s="213"/>
      <c r="AM40" s="263"/>
      <c r="AN40" s="186"/>
    </row>
    <row r="41" spans="1:40" s="142" customFormat="1" ht="18" customHeight="1">
      <c r="A41" s="183" t="s">
        <v>181</v>
      </c>
      <c r="B41" s="264"/>
      <c r="C41" s="165"/>
      <c r="D41" s="165"/>
      <c r="E41" s="215"/>
      <c r="F41" s="165"/>
      <c r="G41" s="165"/>
      <c r="H41" s="165"/>
      <c r="I41" s="165"/>
      <c r="J41" s="216"/>
      <c r="K41" s="216"/>
      <c r="L41" s="216"/>
      <c r="M41" s="216"/>
      <c r="N41" s="216"/>
      <c r="O41" s="217"/>
      <c r="P41" s="218"/>
      <c r="Q41" s="218"/>
      <c r="R41" s="218"/>
      <c r="S41" s="216"/>
      <c r="T41" s="165"/>
      <c r="U41" s="165"/>
      <c r="V41" s="165"/>
      <c r="W41" s="165"/>
      <c r="X41" s="165"/>
      <c r="Y41" s="165"/>
      <c r="Z41" s="165"/>
      <c r="AA41" s="165"/>
      <c r="AB41" s="165"/>
      <c r="AC41" s="165"/>
      <c r="AD41" s="165"/>
      <c r="AE41" s="165"/>
      <c r="AF41" s="165"/>
      <c r="AG41" s="165"/>
      <c r="AH41" s="216"/>
      <c r="AI41" s="219"/>
      <c r="AJ41" s="219"/>
      <c r="AK41" s="219"/>
      <c r="AL41" s="219"/>
      <c r="AM41" s="220"/>
      <c r="AN41" s="186"/>
    </row>
    <row r="42" spans="1:40" s="142" customFormat="1" ht="6.75" customHeight="1">
      <c r="A42" s="187"/>
      <c r="B42" s="265"/>
      <c r="C42" s="163"/>
      <c r="D42" s="163"/>
      <c r="E42" s="222"/>
      <c r="F42" s="163"/>
      <c r="G42" s="163"/>
      <c r="H42" s="163"/>
      <c r="I42" s="163"/>
      <c r="J42" s="223"/>
      <c r="K42" s="223"/>
      <c r="L42" s="223"/>
      <c r="M42" s="223"/>
      <c r="N42" s="223"/>
      <c r="O42" s="224"/>
      <c r="P42" s="226"/>
      <c r="Q42" s="226"/>
      <c r="R42" s="226"/>
      <c r="S42" s="223"/>
      <c r="T42" s="163"/>
      <c r="U42" s="163"/>
      <c r="V42" s="163"/>
      <c r="W42" s="163"/>
      <c r="X42" s="163"/>
      <c r="Y42" s="163"/>
      <c r="Z42" s="163"/>
      <c r="AA42" s="163"/>
      <c r="AB42" s="163"/>
      <c r="AC42" s="163"/>
      <c r="AD42" s="163"/>
      <c r="AE42" s="163"/>
      <c r="AF42" s="163"/>
      <c r="AG42" s="163"/>
      <c r="AH42" s="223"/>
      <c r="AI42" s="227"/>
      <c r="AJ42" s="227"/>
      <c r="AK42" s="227"/>
      <c r="AL42" s="227"/>
      <c r="AM42" s="228"/>
      <c r="AN42" s="186"/>
    </row>
    <row r="43" spans="1:40" ht="45.75" customHeight="1">
      <c r="A43" s="266"/>
      <c r="B43" s="495"/>
      <c r="C43" s="496"/>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7"/>
      <c r="AN43" s="186"/>
    </row>
    <row r="44" spans="1:40" ht="4.5" customHeight="1">
      <c r="A44" s="267"/>
      <c r="B44" s="165"/>
      <c r="C44" s="191"/>
      <c r="D44" s="165"/>
      <c r="E44" s="215"/>
      <c r="F44" s="165"/>
      <c r="G44" s="165"/>
      <c r="H44" s="165"/>
      <c r="I44" s="165"/>
      <c r="J44" s="216"/>
      <c r="K44" s="216"/>
      <c r="L44" s="216"/>
      <c r="M44" s="216"/>
      <c r="N44" s="216"/>
      <c r="O44" s="217"/>
      <c r="P44" s="196"/>
      <c r="Q44" s="267"/>
      <c r="R44" s="267"/>
      <c r="S44" s="216"/>
      <c r="T44" s="165"/>
      <c r="U44" s="216"/>
      <c r="V44" s="216"/>
      <c r="W44" s="216"/>
      <c r="X44" s="216"/>
      <c r="Y44" s="165"/>
      <c r="Z44" s="165"/>
      <c r="AA44" s="165"/>
      <c r="AB44" s="165"/>
      <c r="AC44" s="191"/>
      <c r="AD44" s="216"/>
      <c r="AE44" s="216"/>
      <c r="AF44" s="216"/>
      <c r="AG44" s="216"/>
      <c r="AH44" s="216"/>
      <c r="AI44" s="219"/>
      <c r="AJ44" s="219"/>
      <c r="AK44" s="219"/>
      <c r="AL44" s="219"/>
      <c r="AM44" s="216"/>
    </row>
    <row r="45" spans="1:40" ht="18.75" customHeight="1">
      <c r="A45" s="503" t="s">
        <v>214</v>
      </c>
      <c r="B45" s="504"/>
      <c r="C45" s="504"/>
      <c r="D45" s="504"/>
      <c r="E45" s="504"/>
      <c r="F45" s="504"/>
      <c r="G45" s="504"/>
      <c r="H45" s="504"/>
      <c r="I45" s="504"/>
      <c r="J45" s="504"/>
      <c r="K45" s="504"/>
      <c r="L45" s="504"/>
      <c r="M45" s="504"/>
      <c r="N45" s="504"/>
      <c r="O45" s="504"/>
      <c r="P45" s="504"/>
      <c r="Q45" s="504"/>
      <c r="R45" s="504"/>
      <c r="S45" s="504"/>
      <c r="T45" s="504"/>
      <c r="U45" s="504"/>
      <c r="V45" s="504"/>
      <c r="W45" s="509" t="s">
        <v>57</v>
      </c>
      <c r="X45" s="501"/>
      <c r="Y45" s="501"/>
      <c r="Z45" s="501"/>
      <c r="AA45" s="501"/>
      <c r="AB45" s="268"/>
      <c r="AC45" s="510" t="s">
        <v>37</v>
      </c>
      <c r="AD45" s="511"/>
      <c r="AE45" s="509" t="s">
        <v>226</v>
      </c>
      <c r="AF45" s="501"/>
      <c r="AG45" s="501"/>
      <c r="AH45" s="501"/>
      <c r="AI45" s="578">
        <f>ROUNDDOWN(J108/1000,0)</f>
        <v>0</v>
      </c>
      <c r="AJ45" s="578"/>
      <c r="AK45" s="578"/>
      <c r="AL45" s="501" t="s">
        <v>44</v>
      </c>
      <c r="AM45" s="502"/>
    </row>
    <row r="46" spans="1:40" ht="18.75" customHeight="1">
      <c r="A46" s="505"/>
      <c r="B46" s="506"/>
      <c r="C46" s="506"/>
      <c r="D46" s="506"/>
      <c r="E46" s="506"/>
      <c r="F46" s="506"/>
      <c r="G46" s="506"/>
      <c r="H46" s="506"/>
      <c r="I46" s="506"/>
      <c r="J46" s="506"/>
      <c r="K46" s="506"/>
      <c r="L46" s="506"/>
      <c r="M46" s="506"/>
      <c r="N46" s="506"/>
      <c r="O46" s="506"/>
      <c r="P46" s="506"/>
      <c r="Q46" s="506"/>
      <c r="R46" s="506"/>
      <c r="S46" s="506"/>
      <c r="T46" s="506"/>
      <c r="U46" s="506"/>
      <c r="V46" s="506"/>
      <c r="W46" s="518" t="str">
        <f>IF($L$5="","",VLOOKUP($L$5,基準単価!$D$7:$H$35,5,0))</f>
        <v/>
      </c>
      <c r="X46" s="519"/>
      <c r="Y46" s="519"/>
      <c r="Z46" s="519"/>
      <c r="AA46" s="662" t="s">
        <v>44</v>
      </c>
      <c r="AB46" s="582"/>
      <c r="AC46" s="512"/>
      <c r="AD46" s="513"/>
      <c r="AE46" s="509" t="s">
        <v>227</v>
      </c>
      <c r="AF46" s="501"/>
      <c r="AG46" s="501"/>
      <c r="AH46" s="501"/>
      <c r="AI46" s="664"/>
      <c r="AJ46" s="664"/>
      <c r="AK46" s="664"/>
      <c r="AL46" s="501" t="s">
        <v>44</v>
      </c>
      <c r="AM46" s="502"/>
    </row>
    <row r="47" spans="1:40" ht="18.75" customHeight="1">
      <c r="A47" s="507"/>
      <c r="B47" s="508"/>
      <c r="C47" s="508"/>
      <c r="D47" s="508"/>
      <c r="E47" s="508"/>
      <c r="F47" s="508"/>
      <c r="G47" s="508"/>
      <c r="H47" s="508"/>
      <c r="I47" s="508"/>
      <c r="J47" s="508"/>
      <c r="K47" s="508"/>
      <c r="L47" s="508"/>
      <c r="M47" s="508"/>
      <c r="N47" s="508"/>
      <c r="O47" s="508"/>
      <c r="P47" s="508"/>
      <c r="Q47" s="508"/>
      <c r="R47" s="508"/>
      <c r="S47" s="508"/>
      <c r="T47" s="508"/>
      <c r="U47" s="508"/>
      <c r="V47" s="508"/>
      <c r="W47" s="521"/>
      <c r="X47" s="522"/>
      <c r="Y47" s="522"/>
      <c r="Z47" s="522"/>
      <c r="AA47" s="663"/>
      <c r="AB47" s="584"/>
      <c r="AC47" s="514"/>
      <c r="AD47" s="515"/>
      <c r="AE47" s="509" t="s">
        <v>228</v>
      </c>
      <c r="AF47" s="501"/>
      <c r="AG47" s="501"/>
      <c r="AH47" s="501"/>
      <c r="AI47" s="578">
        <f>AI45+AI46</f>
        <v>0</v>
      </c>
      <c r="AJ47" s="578"/>
      <c r="AK47" s="578"/>
      <c r="AL47" s="501" t="s">
        <v>44</v>
      </c>
      <c r="AM47" s="502"/>
      <c r="AN47" s="166" t="str">
        <f>IF(W46&gt;=AI47,"〇","！合計申請金額が基準単価を超えているため申請不可")</f>
        <v>〇</v>
      </c>
    </row>
    <row r="48" spans="1:40" ht="18.75" customHeight="1">
      <c r="A48" s="167" t="s">
        <v>28</v>
      </c>
      <c r="B48" s="168"/>
      <c r="C48" s="169"/>
      <c r="D48" s="169"/>
      <c r="E48" s="169"/>
      <c r="F48" s="169"/>
      <c r="G48" s="169"/>
      <c r="H48" s="575"/>
      <c r="I48" s="576"/>
      <c r="J48" s="577"/>
      <c r="K48" s="579" t="s">
        <v>61</v>
      </c>
      <c r="L48" s="580"/>
      <c r="M48" s="580"/>
      <c r="N48" s="580"/>
      <c r="O48" s="580"/>
      <c r="P48" s="580"/>
      <c r="Q48" s="580"/>
      <c r="R48" s="580"/>
      <c r="S48" s="580"/>
      <c r="T48" s="580"/>
      <c r="U48" s="580"/>
      <c r="V48" s="580"/>
      <c r="W48" s="580"/>
      <c r="X48" s="580"/>
      <c r="Y48" s="580"/>
      <c r="Z48" s="580"/>
      <c r="AA48" s="580"/>
      <c r="AB48" s="580"/>
      <c r="AC48" s="580"/>
      <c r="AD48" s="580"/>
      <c r="AE48" s="580"/>
      <c r="AF48" s="170" t="s">
        <v>55</v>
      </c>
      <c r="AG48" s="171"/>
      <c r="AH48" s="171"/>
      <c r="AI48" s="172"/>
      <c r="AJ48" s="172"/>
      <c r="AK48" s="155"/>
      <c r="AL48" s="169"/>
      <c r="AM48" s="173"/>
    </row>
    <row r="49" spans="1:39" ht="13.5" customHeight="1">
      <c r="A49" s="174"/>
      <c r="B49" s="175"/>
      <c r="C49" s="640" t="s">
        <v>376</v>
      </c>
      <c r="D49" s="641"/>
      <c r="E49" s="641"/>
      <c r="F49" s="641"/>
      <c r="G49" s="641"/>
      <c r="H49" s="641"/>
      <c r="I49" s="641"/>
      <c r="J49" s="641"/>
      <c r="K49" s="641"/>
      <c r="L49" s="641"/>
      <c r="M49" s="641"/>
      <c r="N49" s="641"/>
      <c r="O49" s="641"/>
      <c r="P49" s="641"/>
      <c r="Q49" s="641"/>
      <c r="R49" s="641"/>
      <c r="S49" s="641"/>
      <c r="T49" s="641"/>
      <c r="U49" s="641"/>
      <c r="V49" s="641"/>
      <c r="W49" s="641"/>
      <c r="X49" s="641"/>
      <c r="Y49" s="641"/>
      <c r="Z49" s="641"/>
      <c r="AA49" s="641"/>
      <c r="AB49" s="641"/>
      <c r="AC49" s="641"/>
      <c r="AD49" s="641"/>
      <c r="AE49" s="641"/>
      <c r="AF49" s="641"/>
      <c r="AG49" s="641"/>
      <c r="AH49" s="641"/>
      <c r="AI49" s="641"/>
      <c r="AJ49" s="641"/>
      <c r="AK49" s="641"/>
      <c r="AL49" s="641"/>
      <c r="AM49" s="642"/>
    </row>
    <row r="50" spans="1:39" ht="13.5" customHeight="1">
      <c r="A50" s="176"/>
      <c r="B50" s="177"/>
      <c r="C50" s="560"/>
      <c r="D50" s="560"/>
      <c r="E50" s="560"/>
      <c r="F50" s="560"/>
      <c r="G50" s="560"/>
      <c r="H50" s="560"/>
      <c r="I50" s="560"/>
      <c r="J50" s="560"/>
      <c r="K50" s="560"/>
      <c r="L50" s="560"/>
      <c r="M50" s="560"/>
      <c r="N50" s="560"/>
      <c r="O50" s="560"/>
      <c r="P50" s="560"/>
      <c r="Q50" s="560"/>
      <c r="R50" s="560"/>
      <c r="S50" s="560"/>
      <c r="T50" s="560"/>
      <c r="U50" s="560"/>
      <c r="V50" s="560"/>
      <c r="W50" s="560"/>
      <c r="X50" s="560"/>
      <c r="Y50" s="560"/>
      <c r="Z50" s="560"/>
      <c r="AA50" s="560"/>
      <c r="AB50" s="560"/>
      <c r="AC50" s="560"/>
      <c r="AD50" s="560"/>
      <c r="AE50" s="560"/>
      <c r="AF50" s="560"/>
      <c r="AG50" s="560"/>
      <c r="AH50" s="560"/>
      <c r="AI50" s="560"/>
      <c r="AJ50" s="560"/>
      <c r="AK50" s="560"/>
      <c r="AL50" s="560"/>
      <c r="AM50" s="561"/>
    </row>
    <row r="51" spans="1:39" s="142" customFormat="1" ht="19.5" customHeight="1">
      <c r="A51" s="180" t="s">
        <v>33</v>
      </c>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2"/>
    </row>
    <row r="52" spans="1:39" s="142" customFormat="1" ht="18.75" customHeight="1">
      <c r="A52" s="183" t="s">
        <v>184</v>
      </c>
      <c r="B52" s="269"/>
      <c r="C52" s="269"/>
      <c r="D52" s="269"/>
      <c r="E52" s="269"/>
      <c r="F52" s="269"/>
      <c r="G52" s="269"/>
      <c r="H52" s="269"/>
      <c r="I52" s="269"/>
      <c r="J52" s="269"/>
      <c r="K52" s="269"/>
      <c r="L52" s="269"/>
      <c r="M52" s="269"/>
      <c r="N52" s="269"/>
      <c r="O52" s="269"/>
      <c r="P52" s="269"/>
      <c r="Q52" s="269"/>
      <c r="R52" s="269"/>
      <c r="S52" s="270"/>
      <c r="T52" s="270"/>
      <c r="U52" s="270"/>
      <c r="V52" s="270"/>
      <c r="W52" s="270"/>
      <c r="X52" s="270"/>
      <c r="Y52" s="270"/>
      <c r="Z52" s="270"/>
      <c r="AA52" s="270"/>
      <c r="AB52" s="270"/>
      <c r="AC52" s="270"/>
      <c r="AD52" s="270"/>
      <c r="AE52" s="270"/>
      <c r="AF52" s="270"/>
      <c r="AG52" s="270"/>
      <c r="AH52" s="270"/>
      <c r="AI52" s="270"/>
      <c r="AJ52" s="270"/>
      <c r="AK52" s="270"/>
      <c r="AL52" s="270"/>
      <c r="AM52" s="271"/>
    </row>
    <row r="53" spans="1:39" s="142" customFormat="1" ht="6" customHeight="1">
      <c r="A53" s="236"/>
      <c r="B53" s="272"/>
      <c r="C53" s="272"/>
      <c r="D53" s="272"/>
      <c r="E53" s="272"/>
      <c r="F53" s="272"/>
      <c r="G53" s="272"/>
      <c r="H53" s="272"/>
      <c r="I53" s="272"/>
      <c r="J53" s="272"/>
      <c r="K53" s="272"/>
      <c r="L53" s="272"/>
      <c r="M53" s="272"/>
      <c r="N53" s="272"/>
      <c r="O53" s="272"/>
      <c r="P53" s="272"/>
      <c r="Q53" s="272"/>
      <c r="R53" s="272"/>
      <c r="S53" s="273"/>
      <c r="T53" s="273"/>
      <c r="U53" s="273"/>
      <c r="V53" s="273"/>
      <c r="W53" s="273"/>
      <c r="X53" s="273"/>
      <c r="Y53" s="273"/>
      <c r="Z53" s="273"/>
      <c r="AA53" s="273"/>
      <c r="AB53" s="273"/>
      <c r="AC53" s="273"/>
      <c r="AD53" s="273"/>
      <c r="AE53" s="273"/>
      <c r="AF53" s="273"/>
      <c r="AG53" s="273"/>
      <c r="AH53" s="273"/>
      <c r="AI53" s="273"/>
      <c r="AJ53" s="273"/>
      <c r="AK53" s="273"/>
      <c r="AL53" s="273"/>
      <c r="AM53" s="274"/>
    </row>
    <row r="54" spans="1:39" ht="18.75" customHeight="1">
      <c r="A54" s="275"/>
      <c r="B54" s="190"/>
      <c r="C54" s="165" t="s">
        <v>34</v>
      </c>
      <c r="D54" s="276"/>
      <c r="E54" s="276"/>
      <c r="F54" s="276"/>
      <c r="G54" s="276"/>
      <c r="H54" s="276"/>
      <c r="I54" s="276"/>
      <c r="J54" s="276"/>
      <c r="K54" s="276"/>
      <c r="L54" s="276"/>
      <c r="M54" s="276"/>
      <c r="N54" s="276" t="s">
        <v>188</v>
      </c>
      <c r="O54" s="277"/>
      <c r="P54" s="165" t="s">
        <v>30</v>
      </c>
      <c r="Q54" s="216"/>
      <c r="R54" s="216"/>
      <c r="S54" s="159"/>
      <c r="T54" s="218"/>
      <c r="U54" s="218"/>
      <c r="V54" s="218"/>
      <c r="W54" s="216"/>
      <c r="X54" s="165"/>
      <c r="Y54" s="165"/>
      <c r="Z54" s="165"/>
      <c r="AA54" s="278"/>
      <c r="AB54" s="165" t="s">
        <v>31</v>
      </c>
      <c r="AC54" s="264"/>
      <c r="AD54" s="264"/>
      <c r="AE54" s="264"/>
      <c r="AF54" s="264"/>
      <c r="AG54" s="165"/>
      <c r="AH54" s="165"/>
      <c r="AI54" s="278"/>
      <c r="AJ54" s="165" t="s">
        <v>185</v>
      </c>
      <c r="AK54" s="276"/>
      <c r="AL54" s="276"/>
      <c r="AM54" s="279" t="s">
        <v>190</v>
      </c>
    </row>
    <row r="55" spans="1:39" ht="18.75" customHeight="1">
      <c r="A55" s="280"/>
      <c r="B55" s="281"/>
      <c r="C55" s="282" t="s">
        <v>189</v>
      </c>
      <c r="D55" s="265"/>
      <c r="E55" s="282"/>
      <c r="F55" s="265"/>
      <c r="G55" s="265"/>
      <c r="H55" s="265"/>
      <c r="I55" s="265"/>
      <c r="J55" s="223"/>
      <c r="K55" s="223"/>
      <c r="L55" s="223"/>
      <c r="M55" s="163" t="s">
        <v>25</v>
      </c>
      <c r="N55" s="223"/>
      <c r="O55" s="224"/>
      <c r="P55" s="283"/>
      <c r="Q55" s="283"/>
      <c r="R55" s="283"/>
      <c r="S55" s="524"/>
      <c r="T55" s="524"/>
      <c r="U55" s="524"/>
      <c r="V55" s="524"/>
      <c r="W55" s="524"/>
      <c r="X55" s="524"/>
      <c r="Y55" s="524"/>
      <c r="Z55" s="524"/>
      <c r="AA55" s="524"/>
      <c r="AB55" s="524"/>
      <c r="AC55" s="524"/>
      <c r="AD55" s="524"/>
      <c r="AE55" s="524"/>
      <c r="AF55" s="524"/>
      <c r="AG55" s="524"/>
      <c r="AH55" s="524"/>
      <c r="AI55" s="524"/>
      <c r="AJ55" s="524"/>
      <c r="AK55" s="524"/>
      <c r="AL55" s="524"/>
      <c r="AM55" s="284" t="s">
        <v>186</v>
      </c>
    </row>
    <row r="56" spans="1:39" ht="6" customHeight="1">
      <c r="A56" s="280"/>
      <c r="B56" s="221"/>
      <c r="C56" s="285"/>
      <c r="D56" s="265"/>
      <c r="E56" s="286"/>
      <c r="F56" s="265"/>
      <c r="G56" s="265"/>
      <c r="H56" s="265"/>
      <c r="I56" s="265"/>
      <c r="J56" s="223"/>
      <c r="K56" s="223"/>
      <c r="L56" s="223"/>
      <c r="M56" s="221"/>
      <c r="N56" s="223"/>
      <c r="O56" s="224"/>
      <c r="P56" s="226"/>
      <c r="Q56" s="226"/>
      <c r="R56" s="226"/>
      <c r="S56" s="223"/>
      <c r="T56" s="223"/>
      <c r="U56" s="223"/>
      <c r="V56" s="223"/>
      <c r="W56" s="223"/>
      <c r="X56" s="223"/>
      <c r="Y56" s="223"/>
      <c r="Z56" s="223"/>
      <c r="AA56" s="223"/>
      <c r="AB56" s="223"/>
      <c r="AC56" s="223"/>
      <c r="AD56" s="223"/>
      <c r="AE56" s="223"/>
      <c r="AF56" s="223"/>
      <c r="AG56" s="223"/>
      <c r="AH56" s="223"/>
      <c r="AI56" s="223"/>
      <c r="AJ56" s="223"/>
      <c r="AK56" s="223"/>
      <c r="AL56" s="223"/>
      <c r="AM56" s="287"/>
    </row>
    <row r="57" spans="1:39" s="142" customFormat="1" ht="18" customHeight="1">
      <c r="A57" s="183" t="s">
        <v>187</v>
      </c>
      <c r="B57" s="264"/>
      <c r="C57" s="165"/>
      <c r="D57" s="165"/>
      <c r="E57" s="215"/>
      <c r="F57" s="165"/>
      <c r="G57" s="165"/>
      <c r="H57" s="165"/>
      <c r="I57" s="165"/>
      <c r="J57" s="216"/>
      <c r="K57" s="216"/>
      <c r="L57" s="216"/>
      <c r="M57" s="216"/>
      <c r="N57" s="216"/>
      <c r="O57" s="217"/>
      <c r="P57" s="218"/>
      <c r="Q57" s="218"/>
      <c r="R57" s="218"/>
      <c r="S57" s="216"/>
      <c r="T57" s="165"/>
      <c r="U57" s="165"/>
      <c r="V57" s="165"/>
      <c r="W57" s="165"/>
      <c r="X57" s="165"/>
      <c r="Y57" s="165"/>
      <c r="Z57" s="165"/>
      <c r="AA57" s="165"/>
      <c r="AB57" s="165"/>
      <c r="AC57" s="165"/>
      <c r="AD57" s="165"/>
      <c r="AE57" s="165"/>
      <c r="AF57" s="165"/>
      <c r="AG57" s="165"/>
      <c r="AH57" s="216"/>
      <c r="AI57" s="219"/>
      <c r="AJ57" s="219"/>
      <c r="AK57" s="219"/>
      <c r="AL57" s="219"/>
      <c r="AM57" s="220"/>
    </row>
    <row r="58" spans="1:39" ht="4.5" customHeight="1">
      <c r="A58" s="236"/>
      <c r="B58" s="265"/>
      <c r="C58" s="163"/>
      <c r="D58" s="163"/>
      <c r="E58" s="222"/>
      <c r="F58" s="163"/>
      <c r="G58" s="163"/>
      <c r="H58" s="163"/>
      <c r="I58" s="163"/>
      <c r="J58" s="223"/>
      <c r="K58" s="223"/>
      <c r="L58" s="223"/>
      <c r="M58" s="223"/>
      <c r="N58" s="223"/>
      <c r="O58" s="224"/>
      <c r="P58" s="226"/>
      <c r="Q58" s="226"/>
      <c r="R58" s="226"/>
      <c r="S58" s="223"/>
      <c r="T58" s="163"/>
      <c r="U58" s="163"/>
      <c r="V58" s="163"/>
      <c r="W58" s="163"/>
      <c r="X58" s="163"/>
      <c r="Y58" s="163"/>
      <c r="Z58" s="163"/>
      <c r="AA58" s="163"/>
      <c r="AB58" s="163"/>
      <c r="AC58" s="163"/>
      <c r="AD58" s="163"/>
      <c r="AE58" s="163"/>
      <c r="AF58" s="163"/>
      <c r="AG58" s="163"/>
      <c r="AH58" s="223"/>
      <c r="AI58" s="227"/>
      <c r="AJ58" s="227"/>
      <c r="AK58" s="227"/>
      <c r="AL58" s="227"/>
      <c r="AM58" s="228"/>
    </row>
    <row r="59" spans="1:39" ht="33.75" customHeight="1">
      <c r="A59" s="266"/>
      <c r="B59" s="498"/>
      <c r="C59" s="499"/>
      <c r="D59" s="499"/>
      <c r="E59" s="499"/>
      <c r="F59" s="499"/>
      <c r="G59" s="499"/>
      <c r="H59" s="499"/>
      <c r="I59" s="499"/>
      <c r="J59" s="499"/>
      <c r="K59" s="499"/>
      <c r="L59" s="499"/>
      <c r="M59" s="499"/>
      <c r="N59" s="499"/>
      <c r="O59" s="499"/>
      <c r="P59" s="499"/>
      <c r="Q59" s="499"/>
      <c r="R59" s="499"/>
      <c r="S59" s="499"/>
      <c r="T59" s="499"/>
      <c r="U59" s="499"/>
      <c r="V59" s="499"/>
      <c r="W59" s="499"/>
      <c r="X59" s="499"/>
      <c r="Y59" s="499"/>
      <c r="Z59" s="499"/>
      <c r="AA59" s="499"/>
      <c r="AB59" s="499"/>
      <c r="AC59" s="499"/>
      <c r="AD59" s="499"/>
      <c r="AE59" s="499"/>
      <c r="AF59" s="499"/>
      <c r="AG59" s="499"/>
      <c r="AH59" s="499"/>
      <c r="AI59" s="499"/>
      <c r="AJ59" s="499"/>
      <c r="AK59" s="499"/>
      <c r="AL59" s="499"/>
      <c r="AM59" s="500"/>
    </row>
    <row r="60" spans="1:39">
      <c r="A60" s="288" t="s">
        <v>217</v>
      </c>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row>
    <row r="61" spans="1:39" ht="18" customHeight="1">
      <c r="A61" s="97" t="s">
        <v>192</v>
      </c>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row>
    <row r="62" spans="1:39" ht="18" customHeight="1">
      <c r="A62" s="597" t="s">
        <v>65</v>
      </c>
      <c r="B62" s="598"/>
      <c r="C62" s="598"/>
      <c r="D62" s="599"/>
      <c r="E62" s="600" t="s">
        <v>35</v>
      </c>
      <c r="F62" s="601"/>
      <c r="G62" s="601"/>
      <c r="H62" s="601"/>
      <c r="I62" s="602"/>
      <c r="J62" s="600" t="s">
        <v>40</v>
      </c>
      <c r="K62" s="601"/>
      <c r="L62" s="601"/>
      <c r="M62" s="601"/>
      <c r="N62" s="601"/>
      <c r="O62" s="596" t="s">
        <v>36</v>
      </c>
      <c r="P62" s="596"/>
      <c r="Q62" s="596"/>
      <c r="R62" s="596"/>
      <c r="S62" s="596"/>
      <c r="T62" s="596"/>
      <c r="U62" s="596"/>
      <c r="V62" s="596"/>
      <c r="W62" s="596"/>
      <c r="X62" s="596"/>
      <c r="Y62" s="596"/>
      <c r="Z62" s="596"/>
      <c r="AA62" s="596"/>
      <c r="AB62" s="596"/>
      <c r="AC62" s="596"/>
      <c r="AD62" s="596"/>
      <c r="AE62" s="596"/>
      <c r="AF62" s="596"/>
      <c r="AG62" s="596"/>
      <c r="AH62" s="596"/>
      <c r="AI62" s="596"/>
      <c r="AJ62" s="596"/>
      <c r="AK62" s="596"/>
      <c r="AL62" s="596"/>
      <c r="AM62" s="596"/>
    </row>
    <row r="63" spans="1:39" ht="9.75" customHeight="1">
      <c r="A63" s="531" t="s">
        <v>39</v>
      </c>
      <c r="B63" s="532"/>
      <c r="C63" s="532"/>
      <c r="D63" s="533"/>
      <c r="E63" s="540"/>
      <c r="F63" s="541"/>
      <c r="G63" s="541"/>
      <c r="H63" s="541"/>
      <c r="I63" s="542"/>
      <c r="J63" s="543"/>
      <c r="K63" s="544"/>
      <c r="L63" s="544"/>
      <c r="M63" s="544"/>
      <c r="N63" s="544"/>
      <c r="O63" s="545"/>
      <c r="P63" s="545"/>
      <c r="Q63" s="545"/>
      <c r="R63" s="545"/>
      <c r="S63" s="545"/>
      <c r="T63" s="545"/>
      <c r="U63" s="545"/>
      <c r="V63" s="545"/>
      <c r="W63" s="545"/>
      <c r="X63" s="545"/>
      <c r="Y63" s="545"/>
      <c r="Z63" s="545"/>
      <c r="AA63" s="545"/>
      <c r="AB63" s="545"/>
      <c r="AC63" s="545"/>
      <c r="AD63" s="545"/>
      <c r="AE63" s="545"/>
      <c r="AF63" s="545"/>
      <c r="AG63" s="545"/>
      <c r="AH63" s="545"/>
      <c r="AI63" s="545"/>
      <c r="AJ63" s="545"/>
      <c r="AK63" s="545"/>
      <c r="AL63" s="545"/>
      <c r="AM63" s="545"/>
    </row>
    <row r="64" spans="1:39" ht="9.75" customHeight="1">
      <c r="A64" s="534"/>
      <c r="B64" s="535"/>
      <c r="C64" s="535"/>
      <c r="D64" s="536"/>
      <c r="E64" s="546"/>
      <c r="F64" s="547"/>
      <c r="G64" s="547"/>
      <c r="H64" s="547"/>
      <c r="I64" s="548"/>
      <c r="J64" s="528"/>
      <c r="K64" s="529"/>
      <c r="L64" s="529"/>
      <c r="M64" s="529"/>
      <c r="N64" s="529"/>
      <c r="O64" s="549"/>
      <c r="P64" s="549"/>
      <c r="Q64" s="549"/>
      <c r="R64" s="549"/>
      <c r="S64" s="549"/>
      <c r="T64" s="549"/>
      <c r="U64" s="549"/>
      <c r="V64" s="549"/>
      <c r="W64" s="549"/>
      <c r="X64" s="549"/>
      <c r="Y64" s="549"/>
      <c r="Z64" s="549"/>
      <c r="AA64" s="549"/>
      <c r="AB64" s="549"/>
      <c r="AC64" s="549"/>
      <c r="AD64" s="549"/>
      <c r="AE64" s="549"/>
      <c r="AF64" s="549"/>
      <c r="AG64" s="549"/>
      <c r="AH64" s="549"/>
      <c r="AI64" s="549"/>
      <c r="AJ64" s="549"/>
      <c r="AK64" s="549"/>
      <c r="AL64" s="549"/>
      <c r="AM64" s="549"/>
    </row>
    <row r="65" spans="1:39" ht="9.75" customHeight="1">
      <c r="A65" s="534"/>
      <c r="B65" s="535"/>
      <c r="C65" s="535"/>
      <c r="D65" s="536"/>
      <c r="E65" s="546"/>
      <c r="F65" s="547"/>
      <c r="G65" s="547"/>
      <c r="H65" s="547"/>
      <c r="I65" s="548"/>
      <c r="J65" s="528"/>
      <c r="K65" s="529"/>
      <c r="L65" s="529"/>
      <c r="M65" s="529"/>
      <c r="N65" s="529"/>
      <c r="O65" s="549"/>
      <c r="P65" s="549"/>
      <c r="Q65" s="549"/>
      <c r="R65" s="549"/>
      <c r="S65" s="549"/>
      <c r="T65" s="549"/>
      <c r="U65" s="549"/>
      <c r="V65" s="549"/>
      <c r="W65" s="549"/>
      <c r="X65" s="549"/>
      <c r="Y65" s="549"/>
      <c r="Z65" s="549"/>
      <c r="AA65" s="549"/>
      <c r="AB65" s="549"/>
      <c r="AC65" s="549"/>
      <c r="AD65" s="549"/>
      <c r="AE65" s="549"/>
      <c r="AF65" s="549"/>
      <c r="AG65" s="549"/>
      <c r="AH65" s="549"/>
      <c r="AI65" s="549"/>
      <c r="AJ65" s="549"/>
      <c r="AK65" s="549"/>
      <c r="AL65" s="549"/>
      <c r="AM65" s="549"/>
    </row>
    <row r="66" spans="1:39" ht="9.75" customHeight="1">
      <c r="A66" s="534"/>
      <c r="B66" s="535"/>
      <c r="C66" s="535"/>
      <c r="D66" s="536"/>
      <c r="E66" s="546"/>
      <c r="F66" s="547"/>
      <c r="G66" s="547"/>
      <c r="H66" s="547"/>
      <c r="I66" s="548"/>
      <c r="J66" s="528"/>
      <c r="K66" s="529"/>
      <c r="L66" s="529"/>
      <c r="M66" s="529"/>
      <c r="N66" s="529"/>
      <c r="O66" s="549"/>
      <c r="P66" s="549"/>
      <c r="Q66" s="549"/>
      <c r="R66" s="549"/>
      <c r="S66" s="549"/>
      <c r="T66" s="549"/>
      <c r="U66" s="549"/>
      <c r="V66" s="549"/>
      <c r="W66" s="549"/>
      <c r="X66" s="549"/>
      <c r="Y66" s="549"/>
      <c r="Z66" s="549"/>
      <c r="AA66" s="549"/>
      <c r="AB66" s="549"/>
      <c r="AC66" s="549"/>
      <c r="AD66" s="549"/>
      <c r="AE66" s="549"/>
      <c r="AF66" s="549"/>
      <c r="AG66" s="549"/>
      <c r="AH66" s="549"/>
      <c r="AI66" s="549"/>
      <c r="AJ66" s="549"/>
      <c r="AK66" s="549"/>
      <c r="AL66" s="549"/>
      <c r="AM66" s="549"/>
    </row>
    <row r="67" spans="1:39" ht="9.75" customHeight="1">
      <c r="A67" s="534"/>
      <c r="B67" s="535"/>
      <c r="C67" s="535"/>
      <c r="D67" s="536"/>
      <c r="E67" s="546"/>
      <c r="F67" s="547"/>
      <c r="G67" s="547"/>
      <c r="H67" s="547"/>
      <c r="I67" s="548"/>
      <c r="J67" s="528"/>
      <c r="K67" s="529"/>
      <c r="L67" s="529"/>
      <c r="M67" s="529"/>
      <c r="N67" s="529"/>
      <c r="O67" s="549"/>
      <c r="P67" s="549"/>
      <c r="Q67" s="549"/>
      <c r="R67" s="549"/>
      <c r="S67" s="549"/>
      <c r="T67" s="549"/>
      <c r="U67" s="549"/>
      <c r="V67" s="549"/>
      <c r="W67" s="549"/>
      <c r="X67" s="549"/>
      <c r="Y67" s="549"/>
      <c r="Z67" s="549"/>
      <c r="AA67" s="549"/>
      <c r="AB67" s="549"/>
      <c r="AC67" s="549"/>
      <c r="AD67" s="549"/>
      <c r="AE67" s="549"/>
      <c r="AF67" s="549"/>
      <c r="AG67" s="549"/>
      <c r="AH67" s="549"/>
      <c r="AI67" s="549"/>
      <c r="AJ67" s="549"/>
      <c r="AK67" s="549"/>
      <c r="AL67" s="549"/>
      <c r="AM67" s="549"/>
    </row>
    <row r="68" spans="1:39" ht="9.75" customHeight="1">
      <c r="A68" s="534"/>
      <c r="B68" s="535"/>
      <c r="C68" s="535"/>
      <c r="D68" s="536"/>
      <c r="E68" s="546"/>
      <c r="F68" s="547"/>
      <c r="G68" s="547"/>
      <c r="H68" s="547"/>
      <c r="I68" s="548"/>
      <c r="J68" s="528"/>
      <c r="K68" s="529"/>
      <c r="L68" s="529"/>
      <c r="M68" s="529"/>
      <c r="N68" s="529"/>
      <c r="O68" s="549"/>
      <c r="P68" s="549"/>
      <c r="Q68" s="549"/>
      <c r="R68" s="549"/>
      <c r="S68" s="549"/>
      <c r="T68" s="549"/>
      <c r="U68" s="549"/>
      <c r="V68" s="549"/>
      <c r="W68" s="549"/>
      <c r="X68" s="549"/>
      <c r="Y68" s="549"/>
      <c r="Z68" s="549"/>
      <c r="AA68" s="549"/>
      <c r="AB68" s="549"/>
      <c r="AC68" s="549"/>
      <c r="AD68" s="549"/>
      <c r="AE68" s="549"/>
      <c r="AF68" s="549"/>
      <c r="AG68" s="549"/>
      <c r="AH68" s="549"/>
      <c r="AI68" s="549"/>
      <c r="AJ68" s="549"/>
      <c r="AK68" s="549"/>
      <c r="AL68" s="549"/>
      <c r="AM68" s="549"/>
    </row>
    <row r="69" spans="1:39" ht="9.75" customHeight="1">
      <c r="A69" s="534"/>
      <c r="B69" s="535"/>
      <c r="C69" s="535"/>
      <c r="D69" s="536"/>
      <c r="E69" s="546"/>
      <c r="F69" s="547"/>
      <c r="G69" s="547"/>
      <c r="H69" s="547"/>
      <c r="I69" s="548"/>
      <c r="J69" s="528"/>
      <c r="K69" s="529"/>
      <c r="L69" s="529"/>
      <c r="M69" s="529"/>
      <c r="N69" s="529"/>
      <c r="O69" s="549"/>
      <c r="P69" s="549"/>
      <c r="Q69" s="549"/>
      <c r="R69" s="549"/>
      <c r="S69" s="549"/>
      <c r="T69" s="549"/>
      <c r="U69" s="549"/>
      <c r="V69" s="549"/>
      <c r="W69" s="549"/>
      <c r="X69" s="549"/>
      <c r="Y69" s="549"/>
      <c r="Z69" s="549"/>
      <c r="AA69" s="549"/>
      <c r="AB69" s="549"/>
      <c r="AC69" s="549"/>
      <c r="AD69" s="549"/>
      <c r="AE69" s="549"/>
      <c r="AF69" s="549"/>
      <c r="AG69" s="549"/>
      <c r="AH69" s="549"/>
      <c r="AI69" s="549"/>
      <c r="AJ69" s="549"/>
      <c r="AK69" s="549"/>
      <c r="AL69" s="549"/>
      <c r="AM69" s="549"/>
    </row>
    <row r="70" spans="1:39" ht="9.75" customHeight="1">
      <c r="A70" s="534"/>
      <c r="B70" s="535"/>
      <c r="C70" s="535"/>
      <c r="D70" s="536"/>
      <c r="E70" s="570"/>
      <c r="F70" s="571"/>
      <c r="G70" s="571"/>
      <c r="H70" s="571"/>
      <c r="I70" s="572"/>
      <c r="J70" s="553"/>
      <c r="K70" s="554"/>
      <c r="L70" s="554"/>
      <c r="M70" s="554"/>
      <c r="N70" s="555"/>
      <c r="O70" s="530"/>
      <c r="P70" s="530"/>
      <c r="Q70" s="530"/>
      <c r="R70" s="530"/>
      <c r="S70" s="530"/>
      <c r="T70" s="530"/>
      <c r="U70" s="530"/>
      <c r="V70" s="530"/>
      <c r="W70" s="530"/>
      <c r="X70" s="530"/>
      <c r="Y70" s="530"/>
      <c r="Z70" s="530"/>
      <c r="AA70" s="530"/>
      <c r="AB70" s="530"/>
      <c r="AC70" s="530"/>
      <c r="AD70" s="530"/>
      <c r="AE70" s="530"/>
      <c r="AF70" s="530"/>
      <c r="AG70" s="530"/>
      <c r="AH70" s="530"/>
      <c r="AI70" s="530"/>
      <c r="AJ70" s="530"/>
      <c r="AK70" s="530"/>
      <c r="AL70" s="530"/>
      <c r="AM70" s="530"/>
    </row>
    <row r="71" spans="1:39" ht="9.75" customHeight="1">
      <c r="A71" s="531" t="s">
        <v>62</v>
      </c>
      <c r="B71" s="532"/>
      <c r="C71" s="532"/>
      <c r="D71" s="533"/>
      <c r="E71" s="540"/>
      <c r="F71" s="541"/>
      <c r="G71" s="541"/>
      <c r="H71" s="541"/>
      <c r="I71" s="542"/>
      <c r="J71" s="543"/>
      <c r="K71" s="544"/>
      <c r="L71" s="544"/>
      <c r="M71" s="544"/>
      <c r="N71" s="544"/>
      <c r="O71" s="545"/>
      <c r="P71" s="545"/>
      <c r="Q71" s="545"/>
      <c r="R71" s="545"/>
      <c r="S71" s="545"/>
      <c r="T71" s="545"/>
      <c r="U71" s="545"/>
      <c r="V71" s="545"/>
      <c r="W71" s="545"/>
      <c r="X71" s="545"/>
      <c r="Y71" s="545"/>
      <c r="Z71" s="545"/>
      <c r="AA71" s="545"/>
      <c r="AB71" s="545"/>
      <c r="AC71" s="545"/>
      <c r="AD71" s="545"/>
      <c r="AE71" s="545"/>
      <c r="AF71" s="545"/>
      <c r="AG71" s="545"/>
      <c r="AH71" s="545"/>
      <c r="AI71" s="545"/>
      <c r="AJ71" s="545"/>
      <c r="AK71" s="545"/>
      <c r="AL71" s="545"/>
      <c r="AM71" s="545"/>
    </row>
    <row r="72" spans="1:39" ht="9.75" customHeight="1">
      <c r="A72" s="534"/>
      <c r="B72" s="535"/>
      <c r="C72" s="535"/>
      <c r="D72" s="536"/>
      <c r="E72" s="546"/>
      <c r="F72" s="547"/>
      <c r="G72" s="547"/>
      <c r="H72" s="547"/>
      <c r="I72" s="548"/>
      <c r="J72" s="528"/>
      <c r="K72" s="529"/>
      <c r="L72" s="529"/>
      <c r="M72" s="529"/>
      <c r="N72" s="529"/>
      <c r="O72" s="549"/>
      <c r="P72" s="549"/>
      <c r="Q72" s="549"/>
      <c r="R72" s="549"/>
      <c r="S72" s="549"/>
      <c r="T72" s="549"/>
      <c r="U72" s="549"/>
      <c r="V72" s="549"/>
      <c r="W72" s="549"/>
      <c r="X72" s="549"/>
      <c r="Y72" s="549"/>
      <c r="Z72" s="549"/>
      <c r="AA72" s="549"/>
      <c r="AB72" s="549"/>
      <c r="AC72" s="549"/>
      <c r="AD72" s="549"/>
      <c r="AE72" s="549"/>
      <c r="AF72" s="549"/>
      <c r="AG72" s="549"/>
      <c r="AH72" s="549"/>
      <c r="AI72" s="549"/>
      <c r="AJ72" s="549"/>
      <c r="AK72" s="549"/>
      <c r="AL72" s="549"/>
      <c r="AM72" s="549"/>
    </row>
    <row r="73" spans="1:39" ht="9.75" customHeight="1">
      <c r="A73" s="534"/>
      <c r="B73" s="535"/>
      <c r="C73" s="535"/>
      <c r="D73" s="536"/>
      <c r="E73" s="546"/>
      <c r="F73" s="547"/>
      <c r="G73" s="547"/>
      <c r="H73" s="547"/>
      <c r="I73" s="548"/>
      <c r="J73" s="528"/>
      <c r="K73" s="529"/>
      <c r="L73" s="529"/>
      <c r="M73" s="529"/>
      <c r="N73" s="529"/>
      <c r="O73" s="549"/>
      <c r="P73" s="549"/>
      <c r="Q73" s="549"/>
      <c r="R73" s="549"/>
      <c r="S73" s="549"/>
      <c r="T73" s="549"/>
      <c r="U73" s="549"/>
      <c r="V73" s="549"/>
      <c r="W73" s="549"/>
      <c r="X73" s="549"/>
      <c r="Y73" s="549"/>
      <c r="Z73" s="549"/>
      <c r="AA73" s="549"/>
      <c r="AB73" s="549"/>
      <c r="AC73" s="549"/>
      <c r="AD73" s="549"/>
      <c r="AE73" s="549"/>
      <c r="AF73" s="549"/>
      <c r="AG73" s="549"/>
      <c r="AH73" s="549"/>
      <c r="AI73" s="549"/>
      <c r="AJ73" s="549"/>
      <c r="AK73" s="549"/>
      <c r="AL73" s="549"/>
      <c r="AM73" s="549"/>
    </row>
    <row r="74" spans="1:39" ht="9.75" customHeight="1">
      <c r="A74" s="534"/>
      <c r="B74" s="535"/>
      <c r="C74" s="535"/>
      <c r="D74" s="536"/>
      <c r="E74" s="546"/>
      <c r="F74" s="547"/>
      <c r="G74" s="547"/>
      <c r="H74" s="547"/>
      <c r="I74" s="548"/>
      <c r="J74" s="528"/>
      <c r="K74" s="529"/>
      <c r="L74" s="529"/>
      <c r="M74" s="529"/>
      <c r="N74" s="529"/>
      <c r="O74" s="549"/>
      <c r="P74" s="549"/>
      <c r="Q74" s="549"/>
      <c r="R74" s="549"/>
      <c r="S74" s="549"/>
      <c r="T74" s="549"/>
      <c r="U74" s="549"/>
      <c r="V74" s="549"/>
      <c r="W74" s="549"/>
      <c r="X74" s="549"/>
      <c r="Y74" s="549"/>
      <c r="Z74" s="549"/>
      <c r="AA74" s="549"/>
      <c r="AB74" s="549"/>
      <c r="AC74" s="549"/>
      <c r="AD74" s="549"/>
      <c r="AE74" s="549"/>
      <c r="AF74" s="549"/>
      <c r="AG74" s="549"/>
      <c r="AH74" s="549"/>
      <c r="AI74" s="549"/>
      <c r="AJ74" s="549"/>
      <c r="AK74" s="549"/>
      <c r="AL74" s="549"/>
      <c r="AM74" s="549"/>
    </row>
    <row r="75" spans="1:39" ht="9.75" customHeight="1">
      <c r="A75" s="534"/>
      <c r="B75" s="535"/>
      <c r="C75" s="535"/>
      <c r="D75" s="536"/>
      <c r="E75" s="546"/>
      <c r="F75" s="547"/>
      <c r="G75" s="547"/>
      <c r="H75" s="547"/>
      <c r="I75" s="548"/>
      <c r="J75" s="528"/>
      <c r="K75" s="529"/>
      <c r="L75" s="529"/>
      <c r="M75" s="529"/>
      <c r="N75" s="529"/>
      <c r="O75" s="549"/>
      <c r="P75" s="549"/>
      <c r="Q75" s="549"/>
      <c r="R75" s="549"/>
      <c r="S75" s="549"/>
      <c r="T75" s="549"/>
      <c r="U75" s="549"/>
      <c r="V75" s="549"/>
      <c r="W75" s="549"/>
      <c r="X75" s="549"/>
      <c r="Y75" s="549"/>
      <c r="Z75" s="549"/>
      <c r="AA75" s="549"/>
      <c r="AB75" s="549"/>
      <c r="AC75" s="549"/>
      <c r="AD75" s="549"/>
      <c r="AE75" s="549"/>
      <c r="AF75" s="549"/>
      <c r="AG75" s="549"/>
      <c r="AH75" s="549"/>
      <c r="AI75" s="549"/>
      <c r="AJ75" s="549"/>
      <c r="AK75" s="549"/>
      <c r="AL75" s="549"/>
      <c r="AM75" s="549"/>
    </row>
    <row r="76" spans="1:39" ht="9.75" customHeight="1">
      <c r="A76" s="534"/>
      <c r="B76" s="535"/>
      <c r="C76" s="535"/>
      <c r="D76" s="536"/>
      <c r="E76" s="546"/>
      <c r="F76" s="547"/>
      <c r="G76" s="547"/>
      <c r="H76" s="547"/>
      <c r="I76" s="548"/>
      <c r="J76" s="528"/>
      <c r="K76" s="529"/>
      <c r="L76" s="529"/>
      <c r="M76" s="529"/>
      <c r="N76" s="529"/>
      <c r="O76" s="549"/>
      <c r="P76" s="549"/>
      <c r="Q76" s="549"/>
      <c r="R76" s="549"/>
      <c r="S76" s="549"/>
      <c r="T76" s="549"/>
      <c r="U76" s="549"/>
      <c r="V76" s="549"/>
      <c r="W76" s="549"/>
      <c r="X76" s="549"/>
      <c r="Y76" s="549"/>
      <c r="Z76" s="549"/>
      <c r="AA76" s="549"/>
      <c r="AB76" s="549"/>
      <c r="AC76" s="549"/>
      <c r="AD76" s="549"/>
      <c r="AE76" s="549"/>
      <c r="AF76" s="549"/>
      <c r="AG76" s="549"/>
      <c r="AH76" s="549"/>
      <c r="AI76" s="549"/>
      <c r="AJ76" s="549"/>
      <c r="AK76" s="549"/>
      <c r="AL76" s="549"/>
      <c r="AM76" s="549"/>
    </row>
    <row r="77" spans="1:39" ht="9.75" customHeight="1">
      <c r="A77" s="534"/>
      <c r="B77" s="535"/>
      <c r="C77" s="535"/>
      <c r="D77" s="536"/>
      <c r="E77" s="546"/>
      <c r="F77" s="547"/>
      <c r="G77" s="547"/>
      <c r="H77" s="547"/>
      <c r="I77" s="548"/>
      <c r="J77" s="528"/>
      <c r="K77" s="529"/>
      <c r="L77" s="529"/>
      <c r="M77" s="529"/>
      <c r="N77" s="529"/>
      <c r="O77" s="549"/>
      <c r="P77" s="549"/>
      <c r="Q77" s="549"/>
      <c r="R77" s="549"/>
      <c r="S77" s="549"/>
      <c r="T77" s="549"/>
      <c r="U77" s="549"/>
      <c r="V77" s="549"/>
      <c r="W77" s="549"/>
      <c r="X77" s="549"/>
      <c r="Y77" s="549"/>
      <c r="Z77" s="549"/>
      <c r="AA77" s="549"/>
      <c r="AB77" s="549"/>
      <c r="AC77" s="549"/>
      <c r="AD77" s="549"/>
      <c r="AE77" s="549"/>
      <c r="AF77" s="549"/>
      <c r="AG77" s="549"/>
      <c r="AH77" s="549"/>
      <c r="AI77" s="549"/>
      <c r="AJ77" s="549"/>
      <c r="AK77" s="549"/>
      <c r="AL77" s="549"/>
      <c r="AM77" s="549"/>
    </row>
    <row r="78" spans="1:39" ht="9.75" customHeight="1">
      <c r="A78" s="537"/>
      <c r="B78" s="538"/>
      <c r="C78" s="538"/>
      <c r="D78" s="539"/>
      <c r="E78" s="550"/>
      <c r="F78" s="551"/>
      <c r="G78" s="551"/>
      <c r="H78" s="551"/>
      <c r="I78" s="552"/>
      <c r="J78" s="553"/>
      <c r="K78" s="554"/>
      <c r="L78" s="554"/>
      <c r="M78" s="554"/>
      <c r="N78" s="555"/>
      <c r="O78" s="556"/>
      <c r="P78" s="556"/>
      <c r="Q78" s="556"/>
      <c r="R78" s="556"/>
      <c r="S78" s="556"/>
      <c r="T78" s="556"/>
      <c r="U78" s="556"/>
      <c r="V78" s="556"/>
      <c r="W78" s="556"/>
      <c r="X78" s="556"/>
      <c r="Y78" s="556"/>
      <c r="Z78" s="556"/>
      <c r="AA78" s="556"/>
      <c r="AB78" s="556"/>
      <c r="AC78" s="556"/>
      <c r="AD78" s="556"/>
      <c r="AE78" s="556"/>
      <c r="AF78" s="556"/>
      <c r="AG78" s="556"/>
      <c r="AH78" s="556"/>
      <c r="AI78" s="556"/>
      <c r="AJ78" s="556"/>
      <c r="AK78" s="556"/>
      <c r="AL78" s="556"/>
      <c r="AM78" s="556"/>
    </row>
    <row r="79" spans="1:39" ht="9.75" customHeight="1">
      <c r="A79" s="534" t="s">
        <v>63</v>
      </c>
      <c r="B79" s="535"/>
      <c r="C79" s="535"/>
      <c r="D79" s="536"/>
      <c r="E79" s="557"/>
      <c r="F79" s="558"/>
      <c r="G79" s="558"/>
      <c r="H79" s="558"/>
      <c r="I79" s="559"/>
      <c r="J79" s="573"/>
      <c r="K79" s="574"/>
      <c r="L79" s="574"/>
      <c r="M79" s="574"/>
      <c r="N79" s="574"/>
      <c r="O79" s="603"/>
      <c r="P79" s="603"/>
      <c r="Q79" s="603"/>
      <c r="R79" s="603"/>
      <c r="S79" s="603"/>
      <c r="T79" s="603"/>
      <c r="U79" s="603"/>
      <c r="V79" s="603"/>
      <c r="W79" s="603"/>
      <c r="X79" s="603"/>
      <c r="Y79" s="603"/>
      <c r="Z79" s="603"/>
      <c r="AA79" s="603"/>
      <c r="AB79" s="603"/>
      <c r="AC79" s="603"/>
      <c r="AD79" s="603"/>
      <c r="AE79" s="603"/>
      <c r="AF79" s="603"/>
      <c r="AG79" s="603"/>
      <c r="AH79" s="603"/>
      <c r="AI79" s="603"/>
      <c r="AJ79" s="603"/>
      <c r="AK79" s="603"/>
      <c r="AL79" s="603"/>
      <c r="AM79" s="603"/>
    </row>
    <row r="80" spans="1:39" ht="9.75" customHeight="1">
      <c r="A80" s="534"/>
      <c r="B80" s="535"/>
      <c r="C80" s="535"/>
      <c r="D80" s="536"/>
      <c r="E80" s="546"/>
      <c r="F80" s="547"/>
      <c r="G80" s="547"/>
      <c r="H80" s="547"/>
      <c r="I80" s="548"/>
      <c r="J80" s="528"/>
      <c r="K80" s="529"/>
      <c r="L80" s="529"/>
      <c r="M80" s="529"/>
      <c r="N80" s="529"/>
      <c r="O80" s="549"/>
      <c r="P80" s="549"/>
      <c r="Q80" s="549"/>
      <c r="R80" s="549"/>
      <c r="S80" s="549"/>
      <c r="T80" s="549"/>
      <c r="U80" s="549"/>
      <c r="V80" s="549"/>
      <c r="W80" s="549"/>
      <c r="X80" s="549"/>
      <c r="Y80" s="549"/>
      <c r="Z80" s="549"/>
      <c r="AA80" s="549"/>
      <c r="AB80" s="549"/>
      <c r="AC80" s="549"/>
      <c r="AD80" s="549"/>
      <c r="AE80" s="549"/>
      <c r="AF80" s="549"/>
      <c r="AG80" s="549"/>
      <c r="AH80" s="549"/>
      <c r="AI80" s="549"/>
      <c r="AJ80" s="549"/>
      <c r="AK80" s="549"/>
      <c r="AL80" s="549"/>
      <c r="AM80" s="549"/>
    </row>
    <row r="81" spans="1:39" ht="9.75" customHeight="1">
      <c r="A81" s="534"/>
      <c r="B81" s="535"/>
      <c r="C81" s="535"/>
      <c r="D81" s="536"/>
      <c r="E81" s="546"/>
      <c r="F81" s="547"/>
      <c r="G81" s="547"/>
      <c r="H81" s="547"/>
      <c r="I81" s="548"/>
      <c r="J81" s="528"/>
      <c r="K81" s="529"/>
      <c r="L81" s="529"/>
      <c r="M81" s="529"/>
      <c r="N81" s="529"/>
      <c r="O81" s="549"/>
      <c r="P81" s="549"/>
      <c r="Q81" s="549"/>
      <c r="R81" s="549"/>
      <c r="S81" s="549"/>
      <c r="T81" s="549"/>
      <c r="U81" s="549"/>
      <c r="V81" s="549"/>
      <c r="W81" s="549"/>
      <c r="X81" s="549"/>
      <c r="Y81" s="549"/>
      <c r="Z81" s="549"/>
      <c r="AA81" s="549"/>
      <c r="AB81" s="549"/>
      <c r="AC81" s="549"/>
      <c r="AD81" s="549"/>
      <c r="AE81" s="549"/>
      <c r="AF81" s="549"/>
      <c r="AG81" s="549"/>
      <c r="AH81" s="549"/>
      <c r="AI81" s="549"/>
      <c r="AJ81" s="549"/>
      <c r="AK81" s="549"/>
      <c r="AL81" s="549"/>
      <c r="AM81" s="549"/>
    </row>
    <row r="82" spans="1:39" ht="9.75" customHeight="1">
      <c r="A82" s="534"/>
      <c r="B82" s="535"/>
      <c r="C82" s="535"/>
      <c r="D82" s="536"/>
      <c r="E82" s="546"/>
      <c r="F82" s="547"/>
      <c r="G82" s="547"/>
      <c r="H82" s="547"/>
      <c r="I82" s="548"/>
      <c r="J82" s="528"/>
      <c r="K82" s="529"/>
      <c r="L82" s="529"/>
      <c r="M82" s="529"/>
      <c r="N82" s="529"/>
      <c r="O82" s="549"/>
      <c r="P82" s="549"/>
      <c r="Q82" s="549"/>
      <c r="R82" s="549"/>
      <c r="S82" s="549"/>
      <c r="T82" s="549"/>
      <c r="U82" s="549"/>
      <c r="V82" s="549"/>
      <c r="W82" s="549"/>
      <c r="X82" s="549"/>
      <c r="Y82" s="549"/>
      <c r="Z82" s="549"/>
      <c r="AA82" s="549"/>
      <c r="AB82" s="549"/>
      <c r="AC82" s="549"/>
      <c r="AD82" s="549"/>
      <c r="AE82" s="549"/>
      <c r="AF82" s="549"/>
      <c r="AG82" s="549"/>
      <c r="AH82" s="549"/>
      <c r="AI82" s="549"/>
      <c r="AJ82" s="549"/>
      <c r="AK82" s="549"/>
      <c r="AL82" s="549"/>
      <c r="AM82" s="549"/>
    </row>
    <row r="83" spans="1:39" ht="9.75" customHeight="1">
      <c r="A83" s="534"/>
      <c r="B83" s="535"/>
      <c r="C83" s="535"/>
      <c r="D83" s="536"/>
      <c r="E83" s="546"/>
      <c r="F83" s="547"/>
      <c r="G83" s="547"/>
      <c r="H83" s="547"/>
      <c r="I83" s="548"/>
      <c r="J83" s="528"/>
      <c r="K83" s="529"/>
      <c r="L83" s="529"/>
      <c r="M83" s="529"/>
      <c r="N83" s="529"/>
      <c r="O83" s="549"/>
      <c r="P83" s="549"/>
      <c r="Q83" s="549"/>
      <c r="R83" s="549"/>
      <c r="S83" s="549"/>
      <c r="T83" s="549"/>
      <c r="U83" s="549"/>
      <c r="V83" s="549"/>
      <c r="W83" s="549"/>
      <c r="X83" s="549"/>
      <c r="Y83" s="549"/>
      <c r="Z83" s="549"/>
      <c r="AA83" s="549"/>
      <c r="AB83" s="549"/>
      <c r="AC83" s="549"/>
      <c r="AD83" s="549"/>
      <c r="AE83" s="549"/>
      <c r="AF83" s="549"/>
      <c r="AG83" s="549"/>
      <c r="AH83" s="549"/>
      <c r="AI83" s="549"/>
      <c r="AJ83" s="549"/>
      <c r="AK83" s="549"/>
      <c r="AL83" s="549"/>
      <c r="AM83" s="549"/>
    </row>
    <row r="84" spans="1:39" ht="9.75" customHeight="1">
      <c r="A84" s="534"/>
      <c r="B84" s="535"/>
      <c r="C84" s="535"/>
      <c r="D84" s="536"/>
      <c r="E84" s="546"/>
      <c r="F84" s="547"/>
      <c r="G84" s="547"/>
      <c r="H84" s="547"/>
      <c r="I84" s="548"/>
      <c r="J84" s="528"/>
      <c r="K84" s="529"/>
      <c r="L84" s="529"/>
      <c r="M84" s="529"/>
      <c r="N84" s="529"/>
      <c r="O84" s="549"/>
      <c r="P84" s="549"/>
      <c r="Q84" s="549"/>
      <c r="R84" s="549"/>
      <c r="S84" s="549"/>
      <c r="T84" s="549"/>
      <c r="U84" s="549"/>
      <c r="V84" s="549"/>
      <c r="W84" s="549"/>
      <c r="X84" s="549"/>
      <c r="Y84" s="549"/>
      <c r="Z84" s="549"/>
      <c r="AA84" s="549"/>
      <c r="AB84" s="549"/>
      <c r="AC84" s="549"/>
      <c r="AD84" s="549"/>
      <c r="AE84" s="549"/>
      <c r="AF84" s="549"/>
      <c r="AG84" s="549"/>
      <c r="AH84" s="549"/>
      <c r="AI84" s="549"/>
      <c r="AJ84" s="549"/>
      <c r="AK84" s="549"/>
      <c r="AL84" s="549"/>
      <c r="AM84" s="549"/>
    </row>
    <row r="85" spans="1:39" ht="9.75" customHeight="1">
      <c r="A85" s="534"/>
      <c r="B85" s="535"/>
      <c r="C85" s="535"/>
      <c r="D85" s="536"/>
      <c r="E85" s="546"/>
      <c r="F85" s="547"/>
      <c r="G85" s="547"/>
      <c r="H85" s="547"/>
      <c r="I85" s="548"/>
      <c r="J85" s="528"/>
      <c r="K85" s="529"/>
      <c r="L85" s="529"/>
      <c r="M85" s="529"/>
      <c r="N85" s="529"/>
      <c r="O85" s="549"/>
      <c r="P85" s="549"/>
      <c r="Q85" s="549"/>
      <c r="R85" s="549"/>
      <c r="S85" s="549"/>
      <c r="T85" s="549"/>
      <c r="U85" s="549"/>
      <c r="V85" s="549"/>
      <c r="W85" s="549"/>
      <c r="X85" s="549"/>
      <c r="Y85" s="549"/>
      <c r="Z85" s="549"/>
      <c r="AA85" s="549"/>
      <c r="AB85" s="549"/>
      <c r="AC85" s="549"/>
      <c r="AD85" s="549"/>
      <c r="AE85" s="549"/>
      <c r="AF85" s="549"/>
      <c r="AG85" s="549"/>
      <c r="AH85" s="549"/>
      <c r="AI85" s="549"/>
      <c r="AJ85" s="549"/>
      <c r="AK85" s="549"/>
      <c r="AL85" s="549"/>
      <c r="AM85" s="549"/>
    </row>
    <row r="86" spans="1:39" ht="9.75" customHeight="1">
      <c r="A86" s="534"/>
      <c r="B86" s="535"/>
      <c r="C86" s="535"/>
      <c r="D86" s="536"/>
      <c r="E86" s="570"/>
      <c r="F86" s="571"/>
      <c r="G86" s="571"/>
      <c r="H86" s="571"/>
      <c r="I86" s="572"/>
      <c r="J86" s="528"/>
      <c r="K86" s="529"/>
      <c r="L86" s="529"/>
      <c r="M86" s="529"/>
      <c r="N86" s="529"/>
      <c r="O86" s="530"/>
      <c r="P86" s="530"/>
      <c r="Q86" s="530"/>
      <c r="R86" s="530"/>
      <c r="S86" s="530"/>
      <c r="T86" s="530"/>
      <c r="U86" s="530"/>
      <c r="V86" s="530"/>
      <c r="W86" s="530"/>
      <c r="X86" s="530"/>
      <c r="Y86" s="530"/>
      <c r="Z86" s="530"/>
      <c r="AA86" s="530"/>
      <c r="AB86" s="530"/>
      <c r="AC86" s="530"/>
      <c r="AD86" s="530"/>
      <c r="AE86" s="530"/>
      <c r="AF86" s="530"/>
      <c r="AG86" s="530"/>
      <c r="AH86" s="530"/>
      <c r="AI86" s="530"/>
      <c r="AJ86" s="530"/>
      <c r="AK86" s="530"/>
      <c r="AL86" s="530"/>
      <c r="AM86" s="530"/>
    </row>
    <row r="87" spans="1:39" ht="9.75" customHeight="1">
      <c r="A87" s="531" t="s">
        <v>64</v>
      </c>
      <c r="B87" s="532"/>
      <c r="C87" s="532"/>
      <c r="D87" s="533"/>
      <c r="E87" s="540"/>
      <c r="F87" s="541"/>
      <c r="G87" s="541"/>
      <c r="H87" s="541"/>
      <c r="I87" s="542"/>
      <c r="J87" s="543"/>
      <c r="K87" s="544"/>
      <c r="L87" s="544"/>
      <c r="M87" s="544"/>
      <c r="N87" s="544"/>
      <c r="O87" s="545"/>
      <c r="P87" s="545"/>
      <c r="Q87" s="545"/>
      <c r="R87" s="545"/>
      <c r="S87" s="545"/>
      <c r="T87" s="545"/>
      <c r="U87" s="545"/>
      <c r="V87" s="545"/>
      <c r="W87" s="545"/>
      <c r="X87" s="545"/>
      <c r="Y87" s="545"/>
      <c r="Z87" s="545"/>
      <c r="AA87" s="545"/>
      <c r="AB87" s="545"/>
      <c r="AC87" s="545"/>
      <c r="AD87" s="545"/>
      <c r="AE87" s="545"/>
      <c r="AF87" s="545"/>
      <c r="AG87" s="545"/>
      <c r="AH87" s="545"/>
      <c r="AI87" s="545"/>
      <c r="AJ87" s="545"/>
      <c r="AK87" s="545"/>
      <c r="AL87" s="545"/>
      <c r="AM87" s="545"/>
    </row>
    <row r="88" spans="1:39" ht="9.75" customHeight="1">
      <c r="A88" s="534"/>
      <c r="B88" s="535"/>
      <c r="C88" s="535"/>
      <c r="D88" s="536"/>
      <c r="E88" s="546"/>
      <c r="F88" s="547"/>
      <c r="G88" s="547"/>
      <c r="H88" s="547"/>
      <c r="I88" s="548"/>
      <c r="J88" s="528"/>
      <c r="K88" s="529"/>
      <c r="L88" s="529"/>
      <c r="M88" s="529"/>
      <c r="N88" s="529"/>
      <c r="O88" s="549"/>
      <c r="P88" s="549"/>
      <c r="Q88" s="549"/>
      <c r="R88" s="549"/>
      <c r="S88" s="549"/>
      <c r="T88" s="549"/>
      <c r="U88" s="549"/>
      <c r="V88" s="549"/>
      <c r="W88" s="549"/>
      <c r="X88" s="549"/>
      <c r="Y88" s="549"/>
      <c r="Z88" s="549"/>
      <c r="AA88" s="549"/>
      <c r="AB88" s="549"/>
      <c r="AC88" s="549"/>
      <c r="AD88" s="549"/>
      <c r="AE88" s="549"/>
      <c r="AF88" s="549"/>
      <c r="AG88" s="549"/>
      <c r="AH88" s="549"/>
      <c r="AI88" s="549"/>
      <c r="AJ88" s="549"/>
      <c r="AK88" s="549"/>
      <c r="AL88" s="549"/>
      <c r="AM88" s="549"/>
    </row>
    <row r="89" spans="1:39" ht="9.75" customHeight="1">
      <c r="A89" s="534"/>
      <c r="B89" s="535"/>
      <c r="C89" s="535"/>
      <c r="D89" s="536"/>
      <c r="E89" s="546"/>
      <c r="F89" s="547"/>
      <c r="G89" s="547"/>
      <c r="H89" s="547"/>
      <c r="I89" s="548"/>
      <c r="J89" s="528"/>
      <c r="K89" s="529"/>
      <c r="L89" s="529"/>
      <c r="M89" s="529"/>
      <c r="N89" s="529"/>
      <c r="O89" s="549"/>
      <c r="P89" s="549"/>
      <c r="Q89" s="549"/>
      <c r="R89" s="549"/>
      <c r="S89" s="549"/>
      <c r="T89" s="549"/>
      <c r="U89" s="549"/>
      <c r="V89" s="549"/>
      <c r="W89" s="549"/>
      <c r="X89" s="549"/>
      <c r="Y89" s="549"/>
      <c r="Z89" s="549"/>
      <c r="AA89" s="549"/>
      <c r="AB89" s="549"/>
      <c r="AC89" s="549"/>
      <c r="AD89" s="549"/>
      <c r="AE89" s="549"/>
      <c r="AF89" s="549"/>
      <c r="AG89" s="549"/>
      <c r="AH89" s="549"/>
      <c r="AI89" s="549"/>
      <c r="AJ89" s="549"/>
      <c r="AK89" s="549"/>
      <c r="AL89" s="549"/>
      <c r="AM89" s="549"/>
    </row>
    <row r="90" spans="1:39" ht="9.75" customHeight="1">
      <c r="A90" s="534"/>
      <c r="B90" s="535"/>
      <c r="C90" s="535"/>
      <c r="D90" s="536"/>
      <c r="E90" s="546"/>
      <c r="F90" s="547"/>
      <c r="G90" s="547"/>
      <c r="H90" s="547"/>
      <c r="I90" s="548"/>
      <c r="J90" s="528"/>
      <c r="K90" s="529"/>
      <c r="L90" s="529"/>
      <c r="M90" s="529"/>
      <c r="N90" s="529"/>
      <c r="O90" s="549"/>
      <c r="P90" s="549"/>
      <c r="Q90" s="549"/>
      <c r="R90" s="549"/>
      <c r="S90" s="549"/>
      <c r="T90" s="549"/>
      <c r="U90" s="549"/>
      <c r="V90" s="549"/>
      <c r="W90" s="549"/>
      <c r="X90" s="549"/>
      <c r="Y90" s="549"/>
      <c r="Z90" s="549"/>
      <c r="AA90" s="549"/>
      <c r="AB90" s="549"/>
      <c r="AC90" s="549"/>
      <c r="AD90" s="549"/>
      <c r="AE90" s="549"/>
      <c r="AF90" s="549"/>
      <c r="AG90" s="549"/>
      <c r="AH90" s="549"/>
      <c r="AI90" s="549"/>
      <c r="AJ90" s="549"/>
      <c r="AK90" s="549"/>
      <c r="AL90" s="549"/>
      <c r="AM90" s="549"/>
    </row>
    <row r="91" spans="1:39" ht="9.75" customHeight="1">
      <c r="A91" s="534"/>
      <c r="B91" s="535"/>
      <c r="C91" s="535"/>
      <c r="D91" s="536"/>
      <c r="E91" s="546"/>
      <c r="F91" s="547"/>
      <c r="G91" s="547"/>
      <c r="H91" s="547"/>
      <c r="I91" s="548"/>
      <c r="J91" s="528"/>
      <c r="K91" s="529"/>
      <c r="L91" s="529"/>
      <c r="M91" s="529"/>
      <c r="N91" s="529"/>
      <c r="O91" s="549"/>
      <c r="P91" s="549"/>
      <c r="Q91" s="549"/>
      <c r="R91" s="549"/>
      <c r="S91" s="549"/>
      <c r="T91" s="549"/>
      <c r="U91" s="549"/>
      <c r="V91" s="549"/>
      <c r="W91" s="549"/>
      <c r="X91" s="549"/>
      <c r="Y91" s="549"/>
      <c r="Z91" s="549"/>
      <c r="AA91" s="549"/>
      <c r="AB91" s="549"/>
      <c r="AC91" s="549"/>
      <c r="AD91" s="549"/>
      <c r="AE91" s="549"/>
      <c r="AF91" s="549"/>
      <c r="AG91" s="549"/>
      <c r="AH91" s="549"/>
      <c r="AI91" s="549"/>
      <c r="AJ91" s="549"/>
      <c r="AK91" s="549"/>
      <c r="AL91" s="549"/>
      <c r="AM91" s="549"/>
    </row>
    <row r="92" spans="1:39" ht="9.75" customHeight="1">
      <c r="A92" s="534"/>
      <c r="B92" s="535"/>
      <c r="C92" s="535"/>
      <c r="D92" s="536"/>
      <c r="E92" s="546"/>
      <c r="F92" s="547"/>
      <c r="G92" s="547"/>
      <c r="H92" s="547"/>
      <c r="I92" s="548"/>
      <c r="J92" s="528"/>
      <c r="K92" s="529"/>
      <c r="L92" s="529"/>
      <c r="M92" s="529"/>
      <c r="N92" s="529"/>
      <c r="O92" s="549"/>
      <c r="P92" s="549"/>
      <c r="Q92" s="549"/>
      <c r="R92" s="549"/>
      <c r="S92" s="549"/>
      <c r="T92" s="549"/>
      <c r="U92" s="549"/>
      <c r="V92" s="549"/>
      <c r="W92" s="549"/>
      <c r="X92" s="549"/>
      <c r="Y92" s="549"/>
      <c r="Z92" s="549"/>
      <c r="AA92" s="549"/>
      <c r="AB92" s="549"/>
      <c r="AC92" s="549"/>
      <c r="AD92" s="549"/>
      <c r="AE92" s="549"/>
      <c r="AF92" s="549"/>
      <c r="AG92" s="549"/>
      <c r="AH92" s="549"/>
      <c r="AI92" s="549"/>
      <c r="AJ92" s="549"/>
      <c r="AK92" s="549"/>
      <c r="AL92" s="549"/>
      <c r="AM92" s="549"/>
    </row>
    <row r="93" spans="1:39" ht="9.75" customHeight="1">
      <c r="A93" s="534"/>
      <c r="B93" s="535"/>
      <c r="C93" s="535"/>
      <c r="D93" s="536"/>
      <c r="E93" s="546"/>
      <c r="F93" s="547"/>
      <c r="G93" s="547"/>
      <c r="H93" s="547"/>
      <c r="I93" s="548"/>
      <c r="J93" s="528"/>
      <c r="K93" s="529"/>
      <c r="L93" s="529"/>
      <c r="M93" s="529"/>
      <c r="N93" s="529"/>
      <c r="O93" s="549"/>
      <c r="P93" s="549"/>
      <c r="Q93" s="549"/>
      <c r="R93" s="549"/>
      <c r="S93" s="549"/>
      <c r="T93" s="549"/>
      <c r="U93" s="549"/>
      <c r="V93" s="549"/>
      <c r="W93" s="549"/>
      <c r="X93" s="549"/>
      <c r="Y93" s="549"/>
      <c r="Z93" s="549"/>
      <c r="AA93" s="549"/>
      <c r="AB93" s="549"/>
      <c r="AC93" s="549"/>
      <c r="AD93" s="549"/>
      <c r="AE93" s="549"/>
      <c r="AF93" s="549"/>
      <c r="AG93" s="549"/>
      <c r="AH93" s="549"/>
      <c r="AI93" s="549"/>
      <c r="AJ93" s="549"/>
      <c r="AK93" s="549"/>
      <c r="AL93" s="549"/>
      <c r="AM93" s="549"/>
    </row>
    <row r="94" spans="1:39" ht="9.75" customHeight="1">
      <c r="A94" s="537"/>
      <c r="B94" s="538"/>
      <c r="C94" s="538"/>
      <c r="D94" s="539"/>
      <c r="E94" s="550"/>
      <c r="F94" s="551"/>
      <c r="G94" s="551"/>
      <c r="H94" s="551"/>
      <c r="I94" s="552"/>
      <c r="J94" s="553"/>
      <c r="K94" s="554"/>
      <c r="L94" s="554"/>
      <c r="M94" s="554"/>
      <c r="N94" s="555"/>
      <c r="O94" s="556"/>
      <c r="P94" s="556"/>
      <c r="Q94" s="556"/>
      <c r="R94" s="556"/>
      <c r="S94" s="556"/>
      <c r="T94" s="556"/>
      <c r="U94" s="556"/>
      <c r="V94" s="556"/>
      <c r="W94" s="556"/>
      <c r="X94" s="556"/>
      <c r="Y94" s="556"/>
      <c r="Z94" s="556"/>
      <c r="AA94" s="556"/>
      <c r="AB94" s="556"/>
      <c r="AC94" s="556"/>
      <c r="AD94" s="556"/>
      <c r="AE94" s="556"/>
      <c r="AF94" s="556"/>
      <c r="AG94" s="556"/>
      <c r="AH94" s="556"/>
      <c r="AI94" s="556"/>
      <c r="AJ94" s="556"/>
      <c r="AK94" s="556"/>
      <c r="AL94" s="556"/>
      <c r="AM94" s="556"/>
    </row>
    <row r="95" spans="1:39" ht="22.5" customHeight="1">
      <c r="A95" s="588" t="s">
        <v>70</v>
      </c>
      <c r="B95" s="589"/>
      <c r="C95" s="589"/>
      <c r="D95" s="590"/>
      <c r="E95" s="591"/>
      <c r="F95" s="592"/>
      <c r="G95" s="592"/>
      <c r="H95" s="592"/>
      <c r="I95" s="593"/>
      <c r="J95" s="594">
        <f>SUM(J63:N94)</f>
        <v>0</v>
      </c>
      <c r="K95" s="595"/>
      <c r="L95" s="595"/>
      <c r="M95" s="595"/>
      <c r="N95" s="595"/>
      <c r="O95" s="585"/>
      <c r="P95" s="585"/>
      <c r="Q95" s="585"/>
      <c r="R95" s="585"/>
      <c r="S95" s="585"/>
      <c r="T95" s="585"/>
      <c r="U95" s="585"/>
      <c r="V95" s="585"/>
      <c r="W95" s="585"/>
      <c r="X95" s="585"/>
      <c r="Y95" s="585"/>
      <c r="Z95" s="585"/>
      <c r="AA95" s="585"/>
      <c r="AB95" s="585"/>
      <c r="AC95" s="585"/>
      <c r="AD95" s="585"/>
      <c r="AE95" s="585"/>
      <c r="AF95" s="585"/>
      <c r="AG95" s="585"/>
      <c r="AH95" s="585"/>
      <c r="AI95" s="585"/>
      <c r="AJ95" s="585"/>
      <c r="AK95" s="585"/>
      <c r="AL95" s="585"/>
      <c r="AM95" s="585"/>
    </row>
    <row r="96" spans="1:39" ht="2.25" customHeight="1">
      <c r="A96" s="289"/>
      <c r="B96" s="289"/>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289"/>
      <c r="AH96" s="289"/>
      <c r="AI96" s="289"/>
      <c r="AJ96" s="289"/>
    </row>
    <row r="97" spans="1:39" ht="2.25" customHeight="1">
      <c r="A97" s="289"/>
      <c r="B97" s="289"/>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289"/>
    </row>
    <row r="98" spans="1:39" ht="18" customHeight="1">
      <c r="A98" s="290" t="s">
        <v>193</v>
      </c>
      <c r="B98" s="289"/>
      <c r="C98" s="289"/>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c r="AI98" s="289"/>
      <c r="AJ98" s="289"/>
    </row>
    <row r="99" spans="1:39" ht="18" customHeight="1">
      <c r="A99" s="597" t="s">
        <v>38</v>
      </c>
      <c r="B99" s="598"/>
      <c r="C99" s="598"/>
      <c r="D99" s="599"/>
      <c r="E99" s="600" t="s">
        <v>35</v>
      </c>
      <c r="F99" s="601"/>
      <c r="G99" s="601"/>
      <c r="H99" s="601"/>
      <c r="I99" s="602"/>
      <c r="J99" s="600" t="s">
        <v>40</v>
      </c>
      <c r="K99" s="601"/>
      <c r="L99" s="601"/>
      <c r="M99" s="601"/>
      <c r="N99" s="601"/>
      <c r="O99" s="596" t="s">
        <v>36</v>
      </c>
      <c r="P99" s="596"/>
      <c r="Q99" s="596"/>
      <c r="R99" s="596"/>
      <c r="S99" s="596"/>
      <c r="T99" s="596"/>
      <c r="U99" s="596"/>
      <c r="V99" s="596"/>
      <c r="W99" s="596"/>
      <c r="X99" s="596"/>
      <c r="Y99" s="596"/>
      <c r="Z99" s="596"/>
      <c r="AA99" s="596"/>
      <c r="AB99" s="596"/>
      <c r="AC99" s="596"/>
      <c r="AD99" s="596"/>
      <c r="AE99" s="596"/>
      <c r="AF99" s="596"/>
      <c r="AG99" s="596"/>
      <c r="AH99" s="596"/>
      <c r="AI99" s="596"/>
      <c r="AJ99" s="596"/>
      <c r="AK99" s="596"/>
      <c r="AL99" s="596"/>
      <c r="AM99" s="596"/>
    </row>
    <row r="100" spans="1:39" ht="9.75" customHeight="1">
      <c r="A100" s="531" t="s">
        <v>39</v>
      </c>
      <c r="B100" s="532"/>
      <c r="C100" s="532"/>
      <c r="D100" s="533"/>
      <c r="E100" s="540"/>
      <c r="F100" s="541"/>
      <c r="G100" s="541"/>
      <c r="H100" s="541"/>
      <c r="I100" s="542"/>
      <c r="J100" s="543"/>
      <c r="K100" s="544"/>
      <c r="L100" s="544"/>
      <c r="M100" s="544"/>
      <c r="N100" s="544"/>
      <c r="O100" s="545"/>
      <c r="P100" s="545"/>
      <c r="Q100" s="545"/>
      <c r="R100" s="545"/>
      <c r="S100" s="545"/>
      <c r="T100" s="545"/>
      <c r="U100" s="545"/>
      <c r="V100" s="545"/>
      <c r="W100" s="545"/>
      <c r="X100" s="545"/>
      <c r="Y100" s="545"/>
      <c r="Z100" s="545"/>
      <c r="AA100" s="545"/>
      <c r="AB100" s="545"/>
      <c r="AC100" s="545"/>
      <c r="AD100" s="545"/>
      <c r="AE100" s="545"/>
      <c r="AF100" s="545"/>
      <c r="AG100" s="545"/>
      <c r="AH100" s="545"/>
      <c r="AI100" s="545"/>
      <c r="AJ100" s="545"/>
      <c r="AK100" s="545"/>
      <c r="AL100" s="545"/>
      <c r="AM100" s="545"/>
    </row>
    <row r="101" spans="1:39" ht="9.75" customHeight="1">
      <c r="A101" s="534"/>
      <c r="B101" s="535"/>
      <c r="C101" s="535"/>
      <c r="D101" s="536"/>
      <c r="E101" s="546"/>
      <c r="F101" s="547"/>
      <c r="G101" s="547"/>
      <c r="H101" s="547"/>
      <c r="I101" s="548"/>
      <c r="J101" s="528"/>
      <c r="K101" s="529"/>
      <c r="L101" s="529"/>
      <c r="M101" s="529"/>
      <c r="N101" s="529"/>
      <c r="O101" s="549"/>
      <c r="P101" s="549"/>
      <c r="Q101" s="549"/>
      <c r="R101" s="549"/>
      <c r="S101" s="549"/>
      <c r="T101" s="549"/>
      <c r="U101" s="549"/>
      <c r="V101" s="549"/>
      <c r="W101" s="549"/>
      <c r="X101" s="549"/>
      <c r="Y101" s="549"/>
      <c r="Z101" s="549"/>
      <c r="AA101" s="549"/>
      <c r="AB101" s="549"/>
      <c r="AC101" s="549"/>
      <c r="AD101" s="549"/>
      <c r="AE101" s="549"/>
      <c r="AF101" s="549"/>
      <c r="AG101" s="549"/>
      <c r="AH101" s="549"/>
      <c r="AI101" s="549"/>
      <c r="AJ101" s="549"/>
      <c r="AK101" s="549"/>
      <c r="AL101" s="549"/>
      <c r="AM101" s="549"/>
    </row>
    <row r="102" spans="1:39" ht="9.75" customHeight="1">
      <c r="A102" s="534"/>
      <c r="B102" s="535"/>
      <c r="C102" s="535"/>
      <c r="D102" s="536"/>
      <c r="E102" s="546"/>
      <c r="F102" s="547"/>
      <c r="G102" s="547"/>
      <c r="H102" s="547"/>
      <c r="I102" s="548"/>
      <c r="J102" s="528"/>
      <c r="K102" s="529"/>
      <c r="L102" s="529"/>
      <c r="M102" s="529"/>
      <c r="N102" s="529"/>
      <c r="O102" s="549"/>
      <c r="P102" s="549"/>
      <c r="Q102" s="549"/>
      <c r="R102" s="549"/>
      <c r="S102" s="549"/>
      <c r="T102" s="549"/>
      <c r="U102" s="549"/>
      <c r="V102" s="549"/>
      <c r="W102" s="549"/>
      <c r="X102" s="549"/>
      <c r="Y102" s="549"/>
      <c r="Z102" s="549"/>
      <c r="AA102" s="549"/>
      <c r="AB102" s="549"/>
      <c r="AC102" s="549"/>
      <c r="AD102" s="549"/>
      <c r="AE102" s="549"/>
      <c r="AF102" s="549"/>
      <c r="AG102" s="549"/>
      <c r="AH102" s="549"/>
      <c r="AI102" s="549"/>
      <c r="AJ102" s="549"/>
      <c r="AK102" s="549"/>
      <c r="AL102" s="549"/>
      <c r="AM102" s="549"/>
    </row>
    <row r="103" spans="1:39" ht="9.75" customHeight="1">
      <c r="A103" s="534"/>
      <c r="B103" s="535"/>
      <c r="C103" s="535"/>
      <c r="D103" s="536"/>
      <c r="E103" s="570"/>
      <c r="F103" s="571"/>
      <c r="G103" s="571"/>
      <c r="H103" s="571"/>
      <c r="I103" s="572"/>
      <c r="J103" s="586"/>
      <c r="K103" s="587"/>
      <c r="L103" s="587"/>
      <c r="M103" s="587"/>
      <c r="N103" s="587"/>
      <c r="O103" s="530"/>
      <c r="P103" s="530"/>
      <c r="Q103" s="530"/>
      <c r="R103" s="530"/>
      <c r="S103" s="530"/>
      <c r="T103" s="530"/>
      <c r="U103" s="530"/>
      <c r="V103" s="530"/>
      <c r="W103" s="530"/>
      <c r="X103" s="530"/>
      <c r="Y103" s="530"/>
      <c r="Z103" s="530"/>
      <c r="AA103" s="530"/>
      <c r="AB103" s="530"/>
      <c r="AC103" s="530"/>
      <c r="AD103" s="530"/>
      <c r="AE103" s="530"/>
      <c r="AF103" s="530"/>
      <c r="AG103" s="530"/>
      <c r="AH103" s="530"/>
      <c r="AI103" s="530"/>
      <c r="AJ103" s="530"/>
      <c r="AK103" s="530"/>
      <c r="AL103" s="530"/>
      <c r="AM103" s="530"/>
    </row>
    <row r="104" spans="1:39" ht="9.75" customHeight="1">
      <c r="A104" s="531" t="s">
        <v>62</v>
      </c>
      <c r="B104" s="532"/>
      <c r="C104" s="532"/>
      <c r="D104" s="533"/>
      <c r="E104" s="540"/>
      <c r="F104" s="541"/>
      <c r="G104" s="541"/>
      <c r="H104" s="541"/>
      <c r="I104" s="542"/>
      <c r="J104" s="543"/>
      <c r="K104" s="544"/>
      <c r="L104" s="544"/>
      <c r="M104" s="544"/>
      <c r="N104" s="544"/>
      <c r="O104" s="545"/>
      <c r="P104" s="545"/>
      <c r="Q104" s="545"/>
      <c r="R104" s="545"/>
      <c r="S104" s="545"/>
      <c r="T104" s="545"/>
      <c r="U104" s="545"/>
      <c r="V104" s="545"/>
      <c r="W104" s="545"/>
      <c r="X104" s="545"/>
      <c r="Y104" s="545"/>
      <c r="Z104" s="545"/>
      <c r="AA104" s="545"/>
      <c r="AB104" s="545"/>
      <c r="AC104" s="545"/>
      <c r="AD104" s="545"/>
      <c r="AE104" s="545"/>
      <c r="AF104" s="545"/>
      <c r="AG104" s="545"/>
      <c r="AH104" s="545"/>
      <c r="AI104" s="545"/>
      <c r="AJ104" s="545"/>
      <c r="AK104" s="545"/>
      <c r="AL104" s="545"/>
      <c r="AM104" s="545"/>
    </row>
    <row r="105" spans="1:39" ht="9.75" customHeight="1">
      <c r="A105" s="534"/>
      <c r="B105" s="535"/>
      <c r="C105" s="535"/>
      <c r="D105" s="536"/>
      <c r="E105" s="546"/>
      <c r="F105" s="547"/>
      <c r="G105" s="547"/>
      <c r="H105" s="547"/>
      <c r="I105" s="548"/>
      <c r="J105" s="528"/>
      <c r="K105" s="529"/>
      <c r="L105" s="529"/>
      <c r="M105" s="529"/>
      <c r="N105" s="529"/>
      <c r="O105" s="549"/>
      <c r="P105" s="549"/>
      <c r="Q105" s="549"/>
      <c r="R105" s="549"/>
      <c r="S105" s="549"/>
      <c r="T105" s="549"/>
      <c r="U105" s="549"/>
      <c r="V105" s="549"/>
      <c r="W105" s="549"/>
      <c r="X105" s="549"/>
      <c r="Y105" s="549"/>
      <c r="Z105" s="549"/>
      <c r="AA105" s="549"/>
      <c r="AB105" s="549"/>
      <c r="AC105" s="549"/>
      <c r="AD105" s="549"/>
      <c r="AE105" s="549"/>
      <c r="AF105" s="549"/>
      <c r="AG105" s="549"/>
      <c r="AH105" s="549"/>
      <c r="AI105" s="549"/>
      <c r="AJ105" s="549"/>
      <c r="AK105" s="549"/>
      <c r="AL105" s="549"/>
      <c r="AM105" s="549"/>
    </row>
    <row r="106" spans="1:39" ht="9.75" customHeight="1">
      <c r="A106" s="534"/>
      <c r="B106" s="535"/>
      <c r="C106" s="535"/>
      <c r="D106" s="536"/>
      <c r="E106" s="546"/>
      <c r="F106" s="547"/>
      <c r="G106" s="547"/>
      <c r="H106" s="547"/>
      <c r="I106" s="548"/>
      <c r="J106" s="528"/>
      <c r="K106" s="529"/>
      <c r="L106" s="529"/>
      <c r="M106" s="529"/>
      <c r="N106" s="529"/>
      <c r="O106" s="549"/>
      <c r="P106" s="549"/>
      <c r="Q106" s="549"/>
      <c r="R106" s="549"/>
      <c r="S106" s="549"/>
      <c r="T106" s="549"/>
      <c r="U106" s="549"/>
      <c r="V106" s="549"/>
      <c r="W106" s="549"/>
      <c r="X106" s="549"/>
      <c r="Y106" s="549"/>
      <c r="Z106" s="549"/>
      <c r="AA106" s="549"/>
      <c r="AB106" s="549"/>
      <c r="AC106" s="549"/>
      <c r="AD106" s="549"/>
      <c r="AE106" s="549"/>
      <c r="AF106" s="549"/>
      <c r="AG106" s="549"/>
      <c r="AH106" s="549"/>
      <c r="AI106" s="549"/>
      <c r="AJ106" s="549"/>
      <c r="AK106" s="549"/>
      <c r="AL106" s="549"/>
      <c r="AM106" s="549"/>
    </row>
    <row r="107" spans="1:39" ht="9.75" customHeight="1">
      <c r="A107" s="537"/>
      <c r="B107" s="538"/>
      <c r="C107" s="538"/>
      <c r="D107" s="539"/>
      <c r="E107" s="550"/>
      <c r="F107" s="551"/>
      <c r="G107" s="551"/>
      <c r="H107" s="551"/>
      <c r="I107" s="552"/>
      <c r="J107" s="553"/>
      <c r="K107" s="554"/>
      <c r="L107" s="554"/>
      <c r="M107" s="554"/>
      <c r="N107" s="554"/>
      <c r="O107" s="556"/>
      <c r="P107" s="556"/>
      <c r="Q107" s="556"/>
      <c r="R107" s="556"/>
      <c r="S107" s="556"/>
      <c r="T107" s="556"/>
      <c r="U107" s="556"/>
      <c r="V107" s="556"/>
      <c r="W107" s="556"/>
      <c r="X107" s="556"/>
      <c r="Y107" s="556"/>
      <c r="Z107" s="556"/>
      <c r="AA107" s="556"/>
      <c r="AB107" s="556"/>
      <c r="AC107" s="556"/>
      <c r="AD107" s="556"/>
      <c r="AE107" s="556"/>
      <c r="AF107" s="556"/>
      <c r="AG107" s="556"/>
      <c r="AH107" s="556"/>
      <c r="AI107" s="556"/>
      <c r="AJ107" s="556"/>
      <c r="AK107" s="556"/>
      <c r="AL107" s="556"/>
      <c r="AM107" s="556"/>
    </row>
    <row r="108" spans="1:39" ht="22.5" customHeight="1">
      <c r="A108" s="588" t="s">
        <v>53</v>
      </c>
      <c r="B108" s="589"/>
      <c r="C108" s="589"/>
      <c r="D108" s="590"/>
      <c r="E108" s="591"/>
      <c r="F108" s="592"/>
      <c r="G108" s="592"/>
      <c r="H108" s="592"/>
      <c r="I108" s="593"/>
      <c r="J108" s="609">
        <f>SUM(J100:N107)</f>
        <v>0</v>
      </c>
      <c r="K108" s="610"/>
      <c r="L108" s="610"/>
      <c r="M108" s="610"/>
      <c r="N108" s="610"/>
      <c r="O108" s="585"/>
      <c r="P108" s="585"/>
      <c r="Q108" s="585"/>
      <c r="R108" s="585"/>
      <c r="S108" s="585"/>
      <c r="T108" s="585"/>
      <c r="U108" s="585"/>
      <c r="V108" s="585"/>
      <c r="W108" s="585"/>
      <c r="X108" s="585"/>
      <c r="Y108" s="585"/>
      <c r="Z108" s="585"/>
      <c r="AA108" s="585"/>
      <c r="AB108" s="585"/>
      <c r="AC108" s="585"/>
      <c r="AD108" s="585"/>
      <c r="AE108" s="585"/>
      <c r="AF108" s="585"/>
      <c r="AG108" s="585"/>
      <c r="AH108" s="585"/>
      <c r="AI108" s="585"/>
      <c r="AJ108" s="585"/>
      <c r="AK108" s="585"/>
      <c r="AL108" s="585"/>
      <c r="AM108" s="585"/>
    </row>
    <row r="109" spans="1:39" ht="10.5" customHeight="1" thickBot="1">
      <c r="A109" s="291"/>
      <c r="B109" s="291"/>
      <c r="C109" s="291"/>
      <c r="D109" s="291"/>
      <c r="E109" s="291"/>
      <c r="F109" s="291"/>
      <c r="G109" s="291"/>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1"/>
      <c r="AF109" s="291"/>
      <c r="AG109" s="291"/>
      <c r="AH109" s="291"/>
      <c r="AI109" s="291"/>
      <c r="AJ109" s="291"/>
      <c r="AK109" s="292"/>
      <c r="AL109" s="292"/>
      <c r="AM109" s="292"/>
    </row>
    <row r="110" spans="1:39" ht="6" customHeight="1">
      <c r="A110" s="289"/>
      <c r="B110" s="289"/>
      <c r="C110" s="289"/>
      <c r="D110" s="289"/>
      <c r="E110" s="289"/>
      <c r="F110" s="289"/>
      <c r="G110" s="289"/>
      <c r="H110" s="289"/>
      <c r="I110" s="289"/>
      <c r="J110" s="289"/>
      <c r="K110" s="289"/>
      <c r="L110" s="289"/>
      <c r="M110" s="289"/>
      <c r="N110" s="289"/>
      <c r="O110" s="289"/>
      <c r="P110" s="289"/>
      <c r="Q110" s="289"/>
      <c r="R110" s="289"/>
      <c r="S110" s="289"/>
      <c r="T110" s="289"/>
      <c r="U110" s="289"/>
      <c r="V110" s="289"/>
      <c r="W110" s="289"/>
      <c r="X110" s="289"/>
      <c r="Y110" s="289"/>
      <c r="Z110" s="289"/>
      <c r="AA110" s="289"/>
      <c r="AB110" s="289"/>
      <c r="AC110" s="289"/>
      <c r="AD110" s="289"/>
      <c r="AE110" s="289"/>
      <c r="AF110" s="289"/>
      <c r="AG110" s="289"/>
      <c r="AH110" s="289"/>
      <c r="AI110" s="289"/>
      <c r="AJ110" s="289"/>
    </row>
    <row r="111" spans="1:39" s="294" customFormat="1" ht="10.5">
      <c r="A111" s="293" t="s">
        <v>41</v>
      </c>
      <c r="B111" s="259"/>
      <c r="C111" s="259"/>
      <c r="D111" s="259"/>
      <c r="E111" s="259"/>
      <c r="F111" s="259"/>
      <c r="G111" s="259"/>
      <c r="H111" s="259"/>
      <c r="I111" s="259"/>
      <c r="J111" s="259"/>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7"/>
      <c r="AL111" s="257"/>
      <c r="AM111" s="257"/>
    </row>
    <row r="112" spans="1:39" s="294" customFormat="1" ht="5.25" customHeight="1">
      <c r="A112" s="293"/>
      <c r="B112" s="259"/>
      <c r="C112" s="259"/>
      <c r="D112" s="259"/>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7"/>
      <c r="AL112" s="257"/>
      <c r="AM112" s="257"/>
    </row>
    <row r="113" spans="1:39" s="294" customFormat="1" ht="10.5">
      <c r="A113" s="293"/>
      <c r="B113" s="242" t="s">
        <v>42</v>
      </c>
      <c r="C113" s="259"/>
      <c r="D113" s="259"/>
      <c r="E113" s="259"/>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7"/>
      <c r="AL113" s="257"/>
      <c r="AM113" s="257"/>
    </row>
    <row r="114" spans="1:39" s="294" customFormat="1" ht="10.5">
      <c r="A114" s="293"/>
      <c r="B114" s="242" t="s">
        <v>45</v>
      </c>
      <c r="C114" s="259"/>
      <c r="D114" s="25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J114" s="259"/>
      <c r="AK114" s="257"/>
      <c r="AL114" s="257"/>
      <c r="AM114" s="257"/>
    </row>
    <row r="115" spans="1:39" s="294" customFormat="1" ht="5.25" customHeight="1">
      <c r="A115" s="293"/>
      <c r="B115" s="259"/>
      <c r="C115" s="259"/>
      <c r="D115" s="259"/>
      <c r="E115" s="259"/>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59"/>
      <c r="AK115" s="257"/>
      <c r="AL115" s="257"/>
      <c r="AM115" s="257"/>
    </row>
    <row r="116" spans="1:39">
      <c r="A116" s="295" t="s">
        <v>119</v>
      </c>
      <c r="B116" s="296"/>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row>
    <row r="117" spans="1:39">
      <c r="A117" s="619" t="s">
        <v>377</v>
      </c>
      <c r="B117" s="620"/>
      <c r="C117" s="620"/>
      <c r="D117" s="620"/>
      <c r="E117" s="620"/>
      <c r="F117" s="620"/>
      <c r="G117" s="620"/>
      <c r="H117" s="620"/>
      <c r="I117" s="620"/>
      <c r="J117" s="620"/>
      <c r="K117" s="620"/>
      <c r="L117" s="620"/>
      <c r="M117" s="620"/>
      <c r="N117" s="620"/>
      <c r="O117" s="620"/>
      <c r="P117" s="620"/>
      <c r="Q117" s="620"/>
      <c r="R117" s="620"/>
      <c r="S117" s="620"/>
      <c r="T117" s="614" t="s">
        <v>222</v>
      </c>
      <c r="U117" s="614"/>
      <c r="V117" s="614"/>
      <c r="W117" s="614"/>
      <c r="X117" s="614"/>
      <c r="Y117" s="614"/>
      <c r="Z117" s="614"/>
      <c r="AA117" s="614"/>
      <c r="AB117" s="614"/>
      <c r="AC117" s="614"/>
      <c r="AD117" s="614"/>
      <c r="AE117" s="614"/>
      <c r="AF117" s="614"/>
      <c r="AG117" s="614"/>
      <c r="AH117" s="614"/>
      <c r="AI117" s="614"/>
      <c r="AJ117" s="614"/>
      <c r="AK117" s="614"/>
      <c r="AL117" s="614"/>
      <c r="AM117" s="615"/>
    </row>
    <row r="118" spans="1:39" ht="61.5" customHeight="1">
      <c r="A118" s="297"/>
      <c r="B118" s="621" t="s">
        <v>194</v>
      </c>
      <c r="C118" s="622"/>
      <c r="D118" s="622"/>
      <c r="E118" s="622"/>
      <c r="F118" s="622"/>
      <c r="G118" s="622"/>
      <c r="H118" s="622"/>
      <c r="I118" s="622"/>
      <c r="J118" s="622"/>
      <c r="K118" s="622"/>
      <c r="L118" s="622"/>
      <c r="M118" s="622"/>
      <c r="N118" s="622"/>
      <c r="O118" s="622"/>
      <c r="P118" s="622"/>
      <c r="Q118" s="622"/>
      <c r="R118" s="622"/>
      <c r="S118" s="623"/>
      <c r="T118" s="611" t="s">
        <v>195</v>
      </c>
      <c r="U118" s="612"/>
      <c r="V118" s="612"/>
      <c r="W118" s="612"/>
      <c r="X118" s="612"/>
      <c r="Y118" s="612"/>
      <c r="Z118" s="612"/>
      <c r="AA118" s="612"/>
      <c r="AB118" s="612"/>
      <c r="AC118" s="612"/>
      <c r="AD118" s="612"/>
      <c r="AE118" s="612"/>
      <c r="AF118" s="612"/>
      <c r="AG118" s="612"/>
      <c r="AH118" s="612"/>
      <c r="AI118" s="612"/>
      <c r="AJ118" s="612"/>
      <c r="AK118" s="612"/>
      <c r="AL118" s="612"/>
      <c r="AM118" s="613"/>
    </row>
    <row r="119" spans="1:39" ht="12" customHeight="1">
      <c r="A119" s="297"/>
      <c r="B119" s="298" t="s">
        <v>196</v>
      </c>
      <c r="C119" s="299"/>
      <c r="D119" s="299"/>
      <c r="E119" s="299"/>
      <c r="F119" s="299"/>
      <c r="G119" s="299"/>
      <c r="H119" s="299"/>
      <c r="I119" s="299"/>
      <c r="J119" s="299"/>
      <c r="K119" s="299"/>
      <c r="L119" s="299"/>
      <c r="M119" s="299"/>
      <c r="N119" s="299"/>
      <c r="O119" s="299"/>
      <c r="P119" s="299"/>
      <c r="Q119" s="299"/>
      <c r="R119" s="299"/>
      <c r="S119" s="300"/>
      <c r="T119" s="631" t="s">
        <v>197</v>
      </c>
      <c r="U119" s="632"/>
      <c r="V119" s="632"/>
      <c r="W119" s="632"/>
      <c r="X119" s="632"/>
      <c r="Y119" s="632"/>
      <c r="Z119" s="632"/>
      <c r="AA119" s="632"/>
      <c r="AB119" s="632"/>
      <c r="AC119" s="632"/>
      <c r="AD119" s="632"/>
      <c r="AE119" s="632"/>
      <c r="AF119" s="632"/>
      <c r="AG119" s="632"/>
      <c r="AH119" s="632"/>
      <c r="AI119" s="632"/>
      <c r="AJ119" s="632"/>
      <c r="AK119" s="632"/>
      <c r="AL119" s="632"/>
      <c r="AM119" s="633"/>
    </row>
    <row r="120" spans="1:39" ht="26.25" customHeight="1">
      <c r="A120" s="297"/>
      <c r="B120" s="298" t="s">
        <v>198</v>
      </c>
      <c r="C120" s="299"/>
      <c r="D120" s="299"/>
      <c r="E120" s="299"/>
      <c r="F120" s="299"/>
      <c r="G120" s="299"/>
      <c r="H120" s="299"/>
      <c r="I120" s="299"/>
      <c r="J120" s="299"/>
      <c r="K120" s="299"/>
      <c r="L120" s="299"/>
      <c r="M120" s="299"/>
      <c r="N120" s="299"/>
      <c r="O120" s="299"/>
      <c r="P120" s="299"/>
      <c r="Q120" s="299"/>
      <c r="R120" s="299"/>
      <c r="S120" s="300"/>
      <c r="T120" s="674" t="s">
        <v>199</v>
      </c>
      <c r="U120" s="675"/>
      <c r="V120" s="675"/>
      <c r="W120" s="675"/>
      <c r="X120" s="675"/>
      <c r="Y120" s="675"/>
      <c r="Z120" s="675"/>
      <c r="AA120" s="675"/>
      <c r="AB120" s="675"/>
      <c r="AC120" s="675"/>
      <c r="AD120" s="675"/>
      <c r="AE120" s="675"/>
      <c r="AF120" s="675"/>
      <c r="AG120" s="675"/>
      <c r="AH120" s="675"/>
      <c r="AI120" s="675"/>
      <c r="AJ120" s="675"/>
      <c r="AK120" s="675"/>
      <c r="AL120" s="675"/>
      <c r="AM120" s="676"/>
    </row>
    <row r="121" spans="1:39" ht="23.25" customHeight="1">
      <c r="A121" s="297"/>
      <c r="B121" s="624" t="s">
        <v>200</v>
      </c>
      <c r="C121" s="625"/>
      <c r="D121" s="625"/>
      <c r="E121" s="625"/>
      <c r="F121" s="625"/>
      <c r="G121" s="625"/>
      <c r="H121" s="625"/>
      <c r="I121" s="625"/>
      <c r="J121" s="625"/>
      <c r="K121" s="625"/>
      <c r="L121" s="625"/>
      <c r="M121" s="625"/>
      <c r="N121" s="625"/>
      <c r="O121" s="625"/>
      <c r="P121" s="625"/>
      <c r="Q121" s="625"/>
      <c r="R121" s="625"/>
      <c r="S121" s="626"/>
      <c r="T121" s="631" t="s">
        <v>201</v>
      </c>
      <c r="U121" s="632"/>
      <c r="V121" s="632"/>
      <c r="W121" s="632"/>
      <c r="X121" s="632"/>
      <c r="Y121" s="632"/>
      <c r="Z121" s="632"/>
      <c r="AA121" s="632"/>
      <c r="AB121" s="632"/>
      <c r="AC121" s="632"/>
      <c r="AD121" s="632"/>
      <c r="AE121" s="632"/>
      <c r="AF121" s="632"/>
      <c r="AG121" s="632"/>
      <c r="AH121" s="632"/>
      <c r="AI121" s="632"/>
      <c r="AJ121" s="632"/>
      <c r="AK121" s="632"/>
      <c r="AL121" s="632"/>
      <c r="AM121" s="633"/>
    </row>
    <row r="122" spans="1:39" ht="23.25" customHeight="1">
      <c r="A122" s="297"/>
      <c r="B122" s="353" t="s">
        <v>202</v>
      </c>
      <c r="C122" s="354"/>
      <c r="D122" s="354"/>
      <c r="E122" s="354"/>
      <c r="F122" s="354"/>
      <c r="G122" s="354"/>
      <c r="H122" s="354"/>
      <c r="I122" s="354"/>
      <c r="J122" s="354"/>
      <c r="K122" s="354"/>
      <c r="L122" s="354"/>
      <c r="M122" s="354"/>
      <c r="N122" s="354"/>
      <c r="O122" s="354"/>
      <c r="P122" s="354"/>
      <c r="Q122" s="354"/>
      <c r="R122" s="354"/>
      <c r="S122" s="355"/>
      <c r="T122" s="683" t="s">
        <v>203</v>
      </c>
      <c r="U122" s="684"/>
      <c r="V122" s="684"/>
      <c r="W122" s="684"/>
      <c r="X122" s="684"/>
      <c r="Y122" s="684"/>
      <c r="Z122" s="684"/>
      <c r="AA122" s="684"/>
      <c r="AB122" s="684"/>
      <c r="AC122" s="684"/>
      <c r="AD122" s="684"/>
      <c r="AE122" s="684"/>
      <c r="AF122" s="684"/>
      <c r="AG122" s="684"/>
      <c r="AH122" s="684"/>
      <c r="AI122" s="684"/>
      <c r="AJ122" s="684"/>
      <c r="AK122" s="684"/>
      <c r="AL122" s="315"/>
      <c r="AM122" s="352"/>
    </row>
    <row r="123" spans="1:39" ht="12" customHeight="1">
      <c r="A123" s="368" t="s">
        <v>378</v>
      </c>
      <c r="B123" s="191"/>
      <c r="C123" s="198"/>
      <c r="D123" s="198"/>
      <c r="E123" s="198"/>
      <c r="F123" s="198"/>
      <c r="G123" s="198"/>
      <c r="H123" s="198"/>
      <c r="I123" s="198"/>
      <c r="J123" s="198"/>
      <c r="K123" s="198"/>
      <c r="L123" s="198"/>
      <c r="M123" s="198"/>
      <c r="N123" s="198"/>
      <c r="O123" s="198"/>
      <c r="P123" s="198"/>
      <c r="Q123" s="198"/>
      <c r="R123" s="198"/>
      <c r="S123" s="198"/>
      <c r="T123" s="194"/>
      <c r="U123" s="194"/>
      <c r="V123" s="194"/>
      <c r="W123" s="194"/>
      <c r="X123" s="194"/>
      <c r="Y123" s="194"/>
      <c r="Z123" s="194"/>
      <c r="AA123" s="194"/>
      <c r="AB123" s="194"/>
      <c r="AC123" s="194"/>
      <c r="AD123" s="194"/>
      <c r="AE123" s="194"/>
      <c r="AF123" s="194"/>
      <c r="AG123" s="194"/>
      <c r="AH123" s="194"/>
      <c r="AI123" s="194"/>
      <c r="AJ123" s="194"/>
      <c r="AK123" s="194"/>
      <c r="AL123" s="194"/>
      <c r="AM123" s="302"/>
    </row>
    <row r="124" spans="1:39" ht="12" customHeight="1">
      <c r="A124" s="297"/>
      <c r="B124" s="303" t="s">
        <v>340</v>
      </c>
      <c r="C124" s="304"/>
      <c r="D124" s="304"/>
      <c r="E124" s="304"/>
      <c r="F124" s="304"/>
      <c r="G124" s="304"/>
      <c r="H124" s="304"/>
      <c r="I124" s="304"/>
      <c r="J124" s="304"/>
      <c r="K124" s="304"/>
      <c r="L124" s="304"/>
      <c r="M124" s="304"/>
      <c r="N124" s="304"/>
      <c r="O124" s="304"/>
      <c r="P124" s="304"/>
      <c r="Q124" s="304"/>
      <c r="R124" s="304"/>
      <c r="S124" s="305"/>
      <c r="T124" s="627" t="s">
        <v>203</v>
      </c>
      <c r="U124" s="607"/>
      <c r="V124" s="607"/>
      <c r="W124" s="607"/>
      <c r="X124" s="607"/>
      <c r="Y124" s="607"/>
      <c r="Z124" s="607"/>
      <c r="AA124" s="607"/>
      <c r="AB124" s="607"/>
      <c r="AC124" s="607"/>
      <c r="AD124" s="607"/>
      <c r="AE124" s="607"/>
      <c r="AF124" s="607"/>
      <c r="AG124" s="607"/>
      <c r="AH124" s="607"/>
      <c r="AI124" s="607"/>
      <c r="AJ124" s="607"/>
      <c r="AK124" s="607"/>
      <c r="AL124" s="306"/>
      <c r="AM124" s="307"/>
    </row>
    <row r="125" spans="1:39" ht="12" customHeight="1">
      <c r="A125" s="368" t="s">
        <v>379</v>
      </c>
      <c r="B125" s="198"/>
      <c r="C125" s="198"/>
      <c r="D125" s="198"/>
      <c r="E125" s="198"/>
      <c r="F125" s="198"/>
      <c r="G125" s="198"/>
      <c r="H125" s="198"/>
      <c r="I125" s="198"/>
      <c r="J125" s="198"/>
      <c r="K125" s="198"/>
      <c r="L125" s="198"/>
      <c r="M125" s="198"/>
      <c r="N125" s="198"/>
      <c r="O125" s="198"/>
      <c r="P125" s="198"/>
      <c r="Q125" s="198"/>
      <c r="R125" s="198"/>
      <c r="S125" s="198"/>
      <c r="T125" s="308"/>
      <c r="U125" s="308"/>
      <c r="V125" s="308"/>
      <c r="W125" s="308"/>
      <c r="X125" s="308"/>
      <c r="Y125" s="308"/>
      <c r="Z125" s="308"/>
      <c r="AA125" s="308"/>
      <c r="AB125" s="308"/>
      <c r="AC125" s="308"/>
      <c r="AD125" s="308"/>
      <c r="AE125" s="308"/>
      <c r="AF125" s="308"/>
      <c r="AG125" s="308"/>
      <c r="AH125" s="308"/>
      <c r="AI125" s="308"/>
      <c r="AJ125" s="308"/>
      <c r="AK125" s="194"/>
      <c r="AL125" s="194"/>
      <c r="AM125" s="302"/>
    </row>
    <row r="126" spans="1:39" ht="25.5" customHeight="1">
      <c r="A126" s="309"/>
      <c r="B126" s="628" t="s">
        <v>341</v>
      </c>
      <c r="C126" s="629"/>
      <c r="D126" s="629"/>
      <c r="E126" s="629"/>
      <c r="F126" s="629"/>
      <c r="G126" s="629"/>
      <c r="H126" s="629"/>
      <c r="I126" s="629"/>
      <c r="J126" s="629"/>
      <c r="K126" s="629"/>
      <c r="L126" s="629"/>
      <c r="M126" s="629"/>
      <c r="N126" s="629"/>
      <c r="O126" s="629"/>
      <c r="P126" s="629"/>
      <c r="Q126" s="629"/>
      <c r="R126" s="629"/>
      <c r="S126" s="630"/>
      <c r="T126" s="677" t="s">
        <v>204</v>
      </c>
      <c r="U126" s="678"/>
      <c r="V126" s="678"/>
      <c r="W126" s="678"/>
      <c r="X126" s="678"/>
      <c r="Y126" s="678"/>
      <c r="Z126" s="678"/>
      <c r="AA126" s="678"/>
      <c r="AB126" s="678"/>
      <c r="AC126" s="678"/>
      <c r="AD126" s="678"/>
      <c r="AE126" s="678"/>
      <c r="AF126" s="678"/>
      <c r="AG126" s="678"/>
      <c r="AH126" s="678"/>
      <c r="AI126" s="678"/>
      <c r="AJ126" s="678"/>
      <c r="AK126" s="678"/>
      <c r="AL126" s="678"/>
      <c r="AM126" s="679"/>
    </row>
    <row r="127" spans="1:39" ht="12" customHeight="1">
      <c r="A127" s="309"/>
      <c r="B127" s="298" t="s">
        <v>342</v>
      </c>
      <c r="C127" s="299"/>
      <c r="D127" s="299"/>
      <c r="E127" s="299"/>
      <c r="F127" s="299"/>
      <c r="G127" s="299"/>
      <c r="H127" s="299"/>
      <c r="I127" s="299"/>
      <c r="J127" s="299"/>
      <c r="K127" s="299"/>
      <c r="L127" s="299"/>
      <c r="M127" s="299"/>
      <c r="N127" s="299"/>
      <c r="O127" s="299"/>
      <c r="P127" s="299"/>
      <c r="Q127" s="299"/>
      <c r="R127" s="299"/>
      <c r="S127" s="300"/>
      <c r="T127" s="631" t="s">
        <v>213</v>
      </c>
      <c r="U127" s="632"/>
      <c r="V127" s="632"/>
      <c r="W127" s="632"/>
      <c r="X127" s="632"/>
      <c r="Y127" s="632"/>
      <c r="Z127" s="632"/>
      <c r="AA127" s="632"/>
      <c r="AB127" s="632"/>
      <c r="AC127" s="632"/>
      <c r="AD127" s="632"/>
      <c r="AE127" s="632"/>
      <c r="AF127" s="632"/>
      <c r="AG127" s="632"/>
      <c r="AH127" s="632"/>
      <c r="AI127" s="632"/>
      <c r="AJ127" s="632"/>
      <c r="AK127" s="632"/>
      <c r="AL127" s="632"/>
      <c r="AM127" s="633"/>
    </row>
    <row r="128" spans="1:39">
      <c r="A128" s="309"/>
      <c r="B128" s="665" t="s">
        <v>343</v>
      </c>
      <c r="C128" s="666"/>
      <c r="D128" s="666"/>
      <c r="E128" s="666"/>
      <c r="F128" s="666"/>
      <c r="G128" s="666"/>
      <c r="H128" s="666"/>
      <c r="I128" s="666"/>
      <c r="J128" s="666"/>
      <c r="K128" s="666"/>
      <c r="L128" s="666"/>
      <c r="M128" s="666"/>
      <c r="N128" s="666"/>
      <c r="O128" s="666"/>
      <c r="P128" s="666"/>
      <c r="Q128" s="666"/>
      <c r="R128" s="666"/>
      <c r="S128" s="667"/>
      <c r="T128" s="671" t="s">
        <v>205</v>
      </c>
      <c r="U128" s="672"/>
      <c r="V128" s="672"/>
      <c r="W128" s="672"/>
      <c r="X128" s="672"/>
      <c r="Y128" s="672"/>
      <c r="Z128" s="672"/>
      <c r="AA128" s="672"/>
      <c r="AB128" s="672"/>
      <c r="AC128" s="672"/>
      <c r="AD128" s="672"/>
      <c r="AE128" s="672"/>
      <c r="AF128" s="672"/>
      <c r="AG128" s="672"/>
      <c r="AH128" s="672"/>
      <c r="AI128" s="672"/>
      <c r="AJ128" s="672"/>
      <c r="AK128" s="672"/>
      <c r="AL128" s="672"/>
      <c r="AM128" s="673"/>
    </row>
    <row r="129" spans="1:39" ht="12" customHeight="1">
      <c r="A129" s="310"/>
      <c r="B129" s="311" t="s">
        <v>344</v>
      </c>
      <c r="C129" s="299"/>
      <c r="D129" s="299"/>
      <c r="E129" s="299"/>
      <c r="F129" s="299"/>
      <c r="G129" s="299"/>
      <c r="H129" s="299"/>
      <c r="I129" s="299"/>
      <c r="J129" s="299"/>
      <c r="K129" s="299"/>
      <c r="L129" s="299"/>
      <c r="M129" s="299"/>
      <c r="N129" s="299"/>
      <c r="O129" s="299"/>
      <c r="P129" s="299"/>
      <c r="Q129" s="299"/>
      <c r="R129" s="299"/>
      <c r="S129" s="300"/>
      <c r="T129" s="631" t="s">
        <v>52</v>
      </c>
      <c r="U129" s="632"/>
      <c r="V129" s="632"/>
      <c r="W129" s="632"/>
      <c r="X129" s="632"/>
      <c r="Y129" s="632"/>
      <c r="Z129" s="632"/>
      <c r="AA129" s="632"/>
      <c r="AB129" s="632"/>
      <c r="AC129" s="632"/>
      <c r="AD129" s="632"/>
      <c r="AE129" s="632"/>
      <c r="AF129" s="632"/>
      <c r="AG129" s="632"/>
      <c r="AH129" s="632"/>
      <c r="AI129" s="632"/>
      <c r="AJ129" s="632"/>
      <c r="AK129" s="632"/>
      <c r="AL129" s="632"/>
      <c r="AM129" s="633"/>
    </row>
    <row r="130" spans="1:39" ht="27" customHeight="1">
      <c r="A130" s="309"/>
      <c r="B130" s="668" t="s">
        <v>345</v>
      </c>
      <c r="C130" s="669"/>
      <c r="D130" s="669"/>
      <c r="E130" s="669"/>
      <c r="F130" s="669"/>
      <c r="G130" s="669"/>
      <c r="H130" s="669"/>
      <c r="I130" s="669"/>
      <c r="J130" s="669"/>
      <c r="K130" s="669"/>
      <c r="L130" s="669"/>
      <c r="M130" s="669"/>
      <c r="N130" s="669"/>
      <c r="O130" s="669"/>
      <c r="P130" s="669"/>
      <c r="Q130" s="669"/>
      <c r="R130" s="669"/>
      <c r="S130" s="670"/>
      <c r="T130" s="671" t="s">
        <v>206</v>
      </c>
      <c r="U130" s="672"/>
      <c r="V130" s="672"/>
      <c r="W130" s="672"/>
      <c r="X130" s="672"/>
      <c r="Y130" s="672"/>
      <c r="Z130" s="672"/>
      <c r="AA130" s="672"/>
      <c r="AB130" s="672"/>
      <c r="AC130" s="672"/>
      <c r="AD130" s="672"/>
      <c r="AE130" s="672"/>
      <c r="AF130" s="672"/>
      <c r="AG130" s="672"/>
      <c r="AH130" s="672"/>
      <c r="AI130" s="672"/>
      <c r="AJ130" s="672"/>
      <c r="AK130" s="672"/>
      <c r="AL130" s="672"/>
      <c r="AM130" s="673"/>
    </row>
    <row r="131" spans="1:39" ht="24.75" customHeight="1">
      <c r="A131" s="312"/>
      <c r="B131" s="616" t="s">
        <v>346</v>
      </c>
      <c r="C131" s="617"/>
      <c r="D131" s="617"/>
      <c r="E131" s="617"/>
      <c r="F131" s="617"/>
      <c r="G131" s="617"/>
      <c r="H131" s="617"/>
      <c r="I131" s="617"/>
      <c r="J131" s="617"/>
      <c r="K131" s="617"/>
      <c r="L131" s="617"/>
      <c r="M131" s="617"/>
      <c r="N131" s="617"/>
      <c r="O131" s="617"/>
      <c r="P131" s="617"/>
      <c r="Q131" s="617"/>
      <c r="R131" s="617"/>
      <c r="S131" s="618"/>
      <c r="T131" s="680" t="s">
        <v>207</v>
      </c>
      <c r="U131" s="681"/>
      <c r="V131" s="681"/>
      <c r="W131" s="681"/>
      <c r="X131" s="681"/>
      <c r="Y131" s="681"/>
      <c r="Z131" s="681"/>
      <c r="AA131" s="681"/>
      <c r="AB131" s="681"/>
      <c r="AC131" s="681"/>
      <c r="AD131" s="681"/>
      <c r="AE131" s="681"/>
      <c r="AF131" s="681"/>
      <c r="AG131" s="681"/>
      <c r="AH131" s="681"/>
      <c r="AI131" s="681"/>
      <c r="AJ131" s="681"/>
      <c r="AK131" s="681"/>
      <c r="AL131" s="681"/>
      <c r="AM131" s="682"/>
    </row>
    <row r="132" spans="1:39" ht="12" customHeight="1">
      <c r="A132" s="204"/>
      <c r="B132" s="204"/>
      <c r="C132" s="209"/>
      <c r="D132" s="209"/>
      <c r="E132" s="209"/>
      <c r="F132" s="209"/>
      <c r="G132" s="209"/>
      <c r="H132" s="209"/>
      <c r="I132" s="209"/>
      <c r="J132" s="209"/>
      <c r="K132" s="209"/>
      <c r="L132" s="209"/>
      <c r="M132" s="209"/>
      <c r="N132" s="209"/>
      <c r="O132" s="209"/>
      <c r="P132" s="209"/>
      <c r="Q132" s="209"/>
      <c r="R132" s="209"/>
      <c r="S132" s="209"/>
      <c r="T132" s="206"/>
      <c r="U132" s="206"/>
      <c r="V132" s="206"/>
      <c r="W132" s="206"/>
      <c r="X132" s="206"/>
      <c r="Y132" s="206"/>
      <c r="Z132" s="206"/>
      <c r="AA132" s="206"/>
      <c r="AB132" s="206"/>
      <c r="AC132" s="206"/>
      <c r="AD132" s="206"/>
      <c r="AE132" s="206"/>
      <c r="AF132" s="206"/>
      <c r="AG132" s="206"/>
      <c r="AH132" s="206"/>
      <c r="AI132" s="206"/>
      <c r="AJ132" s="206"/>
      <c r="AK132" s="206"/>
      <c r="AL132" s="206"/>
      <c r="AM132" s="206"/>
    </row>
    <row r="133" spans="1:39" ht="12" customHeight="1">
      <c r="A133" s="313" t="s">
        <v>211</v>
      </c>
      <c r="B133" s="314"/>
      <c r="C133" s="314"/>
      <c r="D133" s="314"/>
      <c r="E133" s="314"/>
      <c r="F133" s="314"/>
      <c r="G133" s="314"/>
      <c r="H133" s="314"/>
      <c r="I133" s="314"/>
      <c r="J133" s="314"/>
      <c r="K133" s="314"/>
      <c r="L133" s="314"/>
      <c r="M133" s="314"/>
      <c r="N133" s="314"/>
      <c r="O133" s="314"/>
      <c r="P133" s="314"/>
      <c r="Q133" s="314"/>
      <c r="R133" s="314"/>
      <c r="S133" s="314"/>
      <c r="T133" s="315"/>
      <c r="U133" s="315"/>
      <c r="V133" s="315"/>
      <c r="W133" s="315"/>
      <c r="X133" s="315"/>
      <c r="Y133" s="315"/>
      <c r="Z133" s="315"/>
      <c r="AA133" s="315"/>
      <c r="AB133" s="315"/>
      <c r="AC133" s="315"/>
      <c r="AD133" s="315"/>
      <c r="AE133" s="315"/>
      <c r="AF133" s="315"/>
      <c r="AG133" s="315"/>
      <c r="AH133" s="315"/>
      <c r="AI133" s="315"/>
      <c r="AJ133" s="315"/>
      <c r="AK133" s="315"/>
      <c r="AL133" s="315"/>
      <c r="AM133" s="315"/>
    </row>
    <row r="134" spans="1:39" ht="12" customHeight="1">
      <c r="A134" s="301" t="s">
        <v>208</v>
      </c>
      <c r="B134" s="191"/>
      <c r="C134" s="198"/>
      <c r="D134" s="198"/>
      <c r="E134" s="198"/>
      <c r="F134" s="198"/>
      <c r="G134" s="198"/>
      <c r="H134" s="198"/>
      <c r="I134" s="198"/>
      <c r="J134" s="198"/>
      <c r="K134" s="198"/>
      <c r="L134" s="198"/>
      <c r="M134" s="198"/>
      <c r="N134" s="198"/>
      <c r="O134" s="198"/>
      <c r="P134" s="198"/>
      <c r="Q134" s="198"/>
      <c r="R134" s="198"/>
      <c r="S134" s="304"/>
      <c r="T134" s="607" t="s">
        <v>209</v>
      </c>
      <c r="U134" s="607"/>
      <c r="V134" s="607"/>
      <c r="W134" s="607"/>
      <c r="X134" s="607"/>
      <c r="Y134" s="607"/>
      <c r="Z134" s="607"/>
      <c r="AA134" s="607"/>
      <c r="AB134" s="607"/>
      <c r="AC134" s="607"/>
      <c r="AD134" s="607"/>
      <c r="AE134" s="607"/>
      <c r="AF134" s="607"/>
      <c r="AG134" s="607"/>
      <c r="AH134" s="607"/>
      <c r="AI134" s="607"/>
      <c r="AJ134" s="607"/>
      <c r="AK134" s="607"/>
      <c r="AL134" s="607"/>
      <c r="AM134" s="608"/>
    </row>
    <row r="135" spans="1:39" ht="12" customHeight="1">
      <c r="A135" s="312"/>
      <c r="B135" s="303" t="s">
        <v>210</v>
      </c>
      <c r="C135" s="304"/>
      <c r="D135" s="304"/>
      <c r="E135" s="304"/>
      <c r="F135" s="304"/>
      <c r="G135" s="304"/>
      <c r="H135" s="304"/>
      <c r="I135" s="304"/>
      <c r="J135" s="304"/>
      <c r="K135" s="304"/>
      <c r="L135" s="304"/>
      <c r="M135" s="304"/>
      <c r="N135" s="304"/>
      <c r="O135" s="304"/>
      <c r="P135" s="304"/>
      <c r="Q135" s="304"/>
      <c r="R135" s="304"/>
      <c r="S135" s="305"/>
      <c r="T135" s="604" t="s">
        <v>212</v>
      </c>
      <c r="U135" s="605"/>
      <c r="V135" s="605"/>
      <c r="W135" s="605"/>
      <c r="X135" s="605"/>
      <c r="Y135" s="605"/>
      <c r="Z135" s="605"/>
      <c r="AA135" s="605"/>
      <c r="AB135" s="605"/>
      <c r="AC135" s="605"/>
      <c r="AD135" s="605"/>
      <c r="AE135" s="605"/>
      <c r="AF135" s="605"/>
      <c r="AG135" s="605"/>
      <c r="AH135" s="605"/>
      <c r="AI135" s="605"/>
      <c r="AJ135" s="605"/>
      <c r="AK135" s="605"/>
      <c r="AL135" s="605"/>
      <c r="AM135" s="606"/>
    </row>
    <row r="136" spans="1:39" ht="6" customHeight="1">
      <c r="A136" s="204"/>
      <c r="B136" s="204"/>
      <c r="C136" s="209"/>
      <c r="D136" s="209"/>
      <c r="E136" s="209"/>
      <c r="F136" s="209"/>
      <c r="G136" s="209"/>
      <c r="H136" s="209"/>
      <c r="I136" s="209"/>
      <c r="J136" s="209"/>
      <c r="K136" s="209"/>
      <c r="L136" s="209"/>
      <c r="M136" s="209"/>
      <c r="N136" s="209"/>
      <c r="O136" s="209"/>
      <c r="P136" s="209"/>
      <c r="Q136" s="209"/>
      <c r="R136" s="209"/>
      <c r="S136" s="209"/>
      <c r="T136" s="206"/>
      <c r="U136" s="206"/>
      <c r="V136" s="206"/>
      <c r="W136" s="206"/>
      <c r="X136" s="206"/>
      <c r="Y136" s="206"/>
      <c r="Z136" s="206"/>
      <c r="AA136" s="206"/>
      <c r="AB136" s="206"/>
      <c r="AC136" s="206"/>
      <c r="AD136" s="206"/>
      <c r="AE136" s="206"/>
      <c r="AF136" s="206"/>
      <c r="AG136" s="206"/>
      <c r="AH136" s="206"/>
      <c r="AI136" s="206"/>
      <c r="AJ136" s="206"/>
      <c r="AK136" s="206"/>
      <c r="AL136" s="206"/>
      <c r="AM136" s="206"/>
    </row>
    <row r="137" spans="1:39" ht="12" customHeight="1">
      <c r="A137" s="202"/>
      <c r="B137" s="209"/>
      <c r="C137" s="209"/>
      <c r="D137" s="209"/>
      <c r="E137" s="209"/>
      <c r="F137" s="209"/>
      <c r="G137" s="209"/>
      <c r="H137" s="209"/>
      <c r="I137" s="209"/>
      <c r="J137" s="209"/>
      <c r="K137" s="209"/>
      <c r="L137" s="209"/>
      <c r="M137" s="209"/>
      <c r="N137" s="209"/>
      <c r="O137" s="209"/>
      <c r="P137" s="209"/>
      <c r="Q137" s="209"/>
      <c r="R137" s="209"/>
      <c r="S137" s="209"/>
      <c r="T137" s="206"/>
      <c r="U137" s="206"/>
      <c r="V137" s="206"/>
      <c r="W137" s="206"/>
      <c r="X137" s="206"/>
      <c r="Y137" s="206"/>
      <c r="Z137" s="206"/>
      <c r="AA137" s="206"/>
      <c r="AB137" s="206"/>
      <c r="AC137" s="206"/>
      <c r="AD137" s="206"/>
      <c r="AE137" s="206"/>
      <c r="AF137" s="206"/>
      <c r="AG137" s="206"/>
      <c r="AH137" s="206"/>
      <c r="AI137" s="206"/>
      <c r="AJ137" s="206"/>
      <c r="AK137" s="206"/>
      <c r="AL137" s="206"/>
      <c r="AM137" s="206"/>
    </row>
    <row r="138" spans="1:39" ht="12" customHeight="1">
      <c r="A138" s="202"/>
      <c r="B138" s="202"/>
      <c r="C138" s="209"/>
      <c r="D138" s="209"/>
      <c r="E138" s="209"/>
      <c r="F138" s="209"/>
      <c r="G138" s="209"/>
      <c r="H138" s="209"/>
      <c r="I138" s="209"/>
      <c r="J138" s="209"/>
      <c r="K138" s="209"/>
      <c r="L138" s="209"/>
      <c r="M138" s="209"/>
      <c r="N138" s="209"/>
      <c r="O138" s="209"/>
      <c r="P138" s="209"/>
      <c r="Q138" s="209"/>
      <c r="R138" s="209"/>
      <c r="S138" s="209"/>
      <c r="T138" s="206"/>
      <c r="U138" s="206"/>
      <c r="V138" s="206"/>
      <c r="W138" s="206"/>
      <c r="X138" s="206"/>
      <c r="Y138" s="206"/>
      <c r="Z138" s="206"/>
      <c r="AA138" s="206"/>
      <c r="AB138" s="206"/>
      <c r="AC138" s="206"/>
      <c r="AD138" s="206"/>
      <c r="AE138" s="206"/>
      <c r="AF138" s="206"/>
      <c r="AG138" s="206"/>
      <c r="AH138" s="206"/>
      <c r="AI138" s="206"/>
      <c r="AJ138" s="206"/>
      <c r="AK138" s="206"/>
      <c r="AL138" s="206"/>
      <c r="AM138" s="206"/>
    </row>
    <row r="139" spans="1:39" ht="12" customHeight="1">
      <c r="A139" s="204"/>
      <c r="B139" s="202"/>
      <c r="C139" s="209"/>
      <c r="D139" s="209"/>
      <c r="E139" s="209"/>
      <c r="F139" s="209"/>
      <c r="G139" s="209"/>
      <c r="H139" s="209"/>
      <c r="I139" s="209"/>
      <c r="J139" s="209"/>
      <c r="K139" s="209"/>
      <c r="L139" s="209"/>
      <c r="M139" s="209"/>
      <c r="N139" s="209"/>
      <c r="O139" s="209"/>
      <c r="P139" s="209"/>
      <c r="Q139" s="209"/>
      <c r="R139" s="209"/>
      <c r="S139" s="209"/>
      <c r="T139" s="206"/>
      <c r="U139" s="206"/>
      <c r="V139" s="206"/>
      <c r="W139" s="206"/>
      <c r="X139" s="206"/>
      <c r="Y139" s="206"/>
      <c r="Z139" s="206"/>
      <c r="AA139" s="206"/>
      <c r="AB139" s="206"/>
      <c r="AC139" s="206"/>
      <c r="AD139" s="206"/>
      <c r="AE139" s="206"/>
      <c r="AF139" s="206"/>
      <c r="AG139" s="206"/>
      <c r="AH139" s="206"/>
      <c r="AI139" s="206"/>
      <c r="AJ139" s="206"/>
      <c r="AK139" s="206"/>
      <c r="AL139" s="206"/>
      <c r="AM139" s="206"/>
    </row>
    <row r="140" spans="1:39" ht="12" customHeight="1">
      <c r="A140" s="204"/>
      <c r="B140" s="202"/>
      <c r="C140" s="209"/>
      <c r="D140" s="209"/>
      <c r="E140" s="209"/>
      <c r="F140" s="209"/>
      <c r="G140" s="209"/>
      <c r="H140" s="209"/>
      <c r="I140" s="209"/>
      <c r="J140" s="209"/>
      <c r="K140" s="209"/>
      <c r="L140" s="209"/>
      <c r="M140" s="209"/>
      <c r="N140" s="209"/>
      <c r="O140" s="209"/>
      <c r="P140" s="209"/>
      <c r="Q140" s="209"/>
      <c r="R140" s="209"/>
      <c r="S140" s="209"/>
      <c r="T140" s="206"/>
      <c r="U140" s="206"/>
      <c r="V140" s="206"/>
      <c r="W140" s="206"/>
      <c r="X140" s="206"/>
      <c r="Y140" s="206"/>
      <c r="Z140" s="206"/>
      <c r="AA140" s="206"/>
      <c r="AB140" s="206"/>
      <c r="AC140" s="206"/>
      <c r="AD140" s="206"/>
      <c r="AE140" s="206"/>
      <c r="AF140" s="206"/>
      <c r="AG140" s="206"/>
      <c r="AH140" s="206"/>
      <c r="AI140" s="206"/>
      <c r="AJ140" s="206"/>
      <c r="AK140" s="206"/>
      <c r="AL140" s="206"/>
      <c r="AM140" s="206"/>
    </row>
    <row r="141" spans="1:39" ht="12" customHeight="1">
      <c r="A141" s="204"/>
      <c r="B141" s="202"/>
      <c r="C141" s="209"/>
      <c r="D141" s="209"/>
      <c r="E141" s="209"/>
      <c r="F141" s="209"/>
      <c r="G141" s="209"/>
      <c r="H141" s="209"/>
      <c r="I141" s="209"/>
      <c r="J141" s="209"/>
      <c r="K141" s="209"/>
      <c r="L141" s="209"/>
      <c r="M141" s="209"/>
      <c r="N141" s="209"/>
      <c r="O141" s="209"/>
      <c r="P141" s="209"/>
      <c r="Q141" s="209"/>
      <c r="R141" s="209"/>
      <c r="S141" s="209"/>
      <c r="T141" s="206"/>
      <c r="U141" s="206"/>
      <c r="V141" s="206"/>
      <c r="W141" s="206"/>
      <c r="X141" s="206"/>
      <c r="Y141" s="206"/>
      <c r="Z141" s="206"/>
      <c r="AA141" s="206"/>
      <c r="AB141" s="206"/>
      <c r="AC141" s="206"/>
      <c r="AD141" s="206"/>
      <c r="AE141" s="206"/>
      <c r="AF141" s="206"/>
      <c r="AG141" s="206"/>
      <c r="AH141" s="206"/>
      <c r="AI141" s="206"/>
      <c r="AJ141" s="206"/>
      <c r="AK141" s="206"/>
      <c r="AL141" s="206"/>
      <c r="AM141" s="206"/>
    </row>
    <row r="142" spans="1:39" ht="12" customHeight="1">
      <c r="A142" s="209"/>
      <c r="B142" s="202"/>
      <c r="C142" s="209"/>
      <c r="D142" s="209"/>
      <c r="E142" s="209"/>
      <c r="F142" s="209"/>
      <c r="G142" s="209"/>
      <c r="H142" s="209"/>
      <c r="I142" s="209"/>
      <c r="J142" s="209"/>
      <c r="K142" s="209"/>
      <c r="L142" s="209"/>
      <c r="M142" s="209"/>
      <c r="N142" s="209"/>
      <c r="O142" s="209"/>
      <c r="P142" s="209"/>
      <c r="Q142" s="209"/>
      <c r="R142" s="209"/>
      <c r="S142" s="209"/>
      <c r="T142" s="206"/>
      <c r="U142" s="206"/>
      <c r="V142" s="206"/>
      <c r="W142" s="206"/>
      <c r="X142" s="206"/>
      <c r="Y142" s="206"/>
      <c r="Z142" s="206"/>
      <c r="AA142" s="206"/>
      <c r="AB142" s="206"/>
      <c r="AC142" s="206"/>
      <c r="AD142" s="206"/>
      <c r="AE142" s="206"/>
      <c r="AF142" s="206"/>
      <c r="AG142" s="206"/>
      <c r="AH142" s="206"/>
      <c r="AI142" s="206"/>
      <c r="AJ142" s="206"/>
      <c r="AK142" s="206"/>
      <c r="AL142" s="206"/>
      <c r="AM142" s="206"/>
    </row>
    <row r="143" spans="1:39" ht="18" customHeight="1">
      <c r="A143" s="316"/>
      <c r="B143" s="317"/>
      <c r="C143" s="316"/>
      <c r="D143" s="316"/>
      <c r="E143" s="316"/>
      <c r="F143" s="316"/>
      <c r="G143" s="316"/>
      <c r="H143" s="316"/>
      <c r="I143" s="316"/>
      <c r="J143" s="316"/>
      <c r="K143" s="316"/>
      <c r="L143" s="316"/>
      <c r="M143" s="316"/>
      <c r="N143" s="316"/>
      <c r="O143" s="316"/>
      <c r="P143" s="316"/>
      <c r="Q143" s="316"/>
      <c r="R143" s="316"/>
      <c r="S143" s="316"/>
      <c r="T143" s="316"/>
      <c r="U143" s="316"/>
      <c r="V143" s="316"/>
      <c r="W143" s="316"/>
      <c r="X143" s="316"/>
      <c r="Y143" s="316"/>
      <c r="Z143" s="316"/>
      <c r="AA143" s="316"/>
      <c r="AB143" s="316"/>
      <c r="AC143" s="316"/>
      <c r="AD143" s="316"/>
      <c r="AE143" s="316"/>
      <c r="AF143" s="316"/>
      <c r="AG143" s="316"/>
      <c r="AH143" s="316"/>
      <c r="AI143" s="316"/>
      <c r="AJ143" s="316"/>
    </row>
    <row r="144" spans="1:39" s="318" customFormat="1">
      <c r="A144" s="317"/>
      <c r="B144" s="317"/>
      <c r="C144" s="317"/>
      <c r="D144" s="317"/>
      <c r="E144" s="317"/>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7"/>
      <c r="AD144" s="317"/>
      <c r="AE144" s="317"/>
      <c r="AF144" s="317"/>
      <c r="AG144" s="317"/>
      <c r="AH144" s="317"/>
      <c r="AI144" s="317"/>
      <c r="AJ144" s="317"/>
    </row>
    <row r="145" spans="1:36" s="318" customFormat="1">
      <c r="A145" s="317"/>
      <c r="B145" s="317"/>
      <c r="C145" s="317"/>
      <c r="D145" s="317"/>
      <c r="E145" s="317"/>
      <c r="F145" s="317"/>
      <c r="G145" s="317"/>
      <c r="H145" s="317"/>
      <c r="I145" s="317"/>
      <c r="J145" s="317"/>
      <c r="K145" s="317"/>
      <c r="L145" s="317"/>
      <c r="M145" s="317"/>
      <c r="N145" s="317"/>
      <c r="O145" s="317"/>
      <c r="P145" s="317"/>
      <c r="Q145" s="317"/>
      <c r="R145" s="317"/>
      <c r="S145" s="317"/>
      <c r="T145" s="317"/>
      <c r="U145" s="317"/>
      <c r="V145" s="317"/>
      <c r="W145" s="317"/>
      <c r="X145" s="317"/>
      <c r="Y145" s="317"/>
      <c r="Z145" s="317"/>
      <c r="AA145" s="317"/>
      <c r="AB145" s="317"/>
      <c r="AC145" s="317"/>
      <c r="AD145" s="317"/>
      <c r="AE145" s="317"/>
      <c r="AF145" s="317"/>
      <c r="AG145" s="317"/>
      <c r="AH145" s="317"/>
      <c r="AI145" s="317"/>
      <c r="AJ145" s="317"/>
    </row>
    <row r="146" spans="1:36">
      <c r="A146" s="316"/>
      <c r="B146" s="316"/>
      <c r="C146" s="316"/>
      <c r="D146" s="316"/>
      <c r="E146" s="316"/>
      <c r="F146" s="316"/>
      <c r="G146" s="316"/>
      <c r="H146" s="316"/>
      <c r="I146" s="316"/>
      <c r="J146" s="316"/>
      <c r="K146" s="316"/>
      <c r="L146" s="316"/>
      <c r="M146" s="316"/>
      <c r="N146" s="316"/>
      <c r="O146" s="316"/>
      <c r="P146" s="316"/>
      <c r="Q146" s="316"/>
      <c r="R146" s="316"/>
      <c r="S146" s="316"/>
      <c r="T146" s="316"/>
      <c r="U146" s="316"/>
      <c r="V146" s="316"/>
      <c r="W146" s="316"/>
      <c r="X146" s="316"/>
      <c r="Y146" s="316"/>
      <c r="Z146" s="316"/>
      <c r="AA146" s="316"/>
      <c r="AB146" s="316"/>
      <c r="AC146" s="316"/>
      <c r="AD146" s="316"/>
      <c r="AE146" s="316"/>
      <c r="AF146" s="316"/>
      <c r="AG146" s="316"/>
      <c r="AH146" s="316"/>
      <c r="AI146" s="316"/>
      <c r="AJ146" s="316"/>
    </row>
    <row r="147" spans="1:36">
      <c r="A147" s="316"/>
      <c r="B147" s="316"/>
      <c r="C147" s="316"/>
      <c r="D147" s="316"/>
      <c r="E147" s="316"/>
      <c r="F147" s="316"/>
      <c r="G147" s="316"/>
      <c r="H147" s="316"/>
      <c r="I147" s="316"/>
      <c r="J147" s="316"/>
      <c r="K147" s="316"/>
      <c r="L147" s="316"/>
      <c r="M147" s="316"/>
      <c r="N147" s="316"/>
      <c r="O147" s="316"/>
      <c r="P147" s="316"/>
      <c r="Q147" s="316"/>
      <c r="R147" s="316"/>
      <c r="S147" s="316"/>
      <c r="T147" s="316"/>
      <c r="U147" s="316"/>
      <c r="V147" s="316"/>
      <c r="W147" s="316"/>
      <c r="X147" s="316"/>
      <c r="Y147" s="316"/>
      <c r="Z147" s="316"/>
      <c r="AA147" s="316"/>
      <c r="AB147" s="316"/>
      <c r="AC147" s="316"/>
      <c r="AD147" s="316"/>
      <c r="AE147" s="316"/>
      <c r="AF147" s="316"/>
      <c r="AG147" s="316"/>
      <c r="AH147" s="316"/>
      <c r="AI147" s="316"/>
      <c r="AJ147" s="316"/>
    </row>
    <row r="148" spans="1:36">
      <c r="A148" s="316"/>
      <c r="B148" s="316"/>
      <c r="C148" s="316"/>
      <c r="D148" s="316"/>
      <c r="E148" s="316"/>
      <c r="F148" s="316"/>
      <c r="G148" s="316"/>
      <c r="H148" s="316"/>
      <c r="I148" s="316"/>
      <c r="J148" s="316"/>
      <c r="K148" s="316"/>
      <c r="L148" s="316"/>
      <c r="M148" s="316"/>
      <c r="N148" s="316"/>
      <c r="O148" s="316"/>
      <c r="P148" s="316"/>
      <c r="Q148" s="316"/>
      <c r="R148" s="316"/>
      <c r="S148" s="316"/>
      <c r="T148" s="316"/>
      <c r="U148" s="316"/>
      <c r="V148" s="316"/>
      <c r="W148" s="316"/>
      <c r="X148" s="316"/>
      <c r="Y148" s="316"/>
      <c r="Z148" s="316"/>
      <c r="AA148" s="316"/>
      <c r="AB148" s="316"/>
      <c r="AC148" s="316"/>
      <c r="AD148" s="316"/>
      <c r="AE148" s="316"/>
      <c r="AF148" s="316"/>
      <c r="AG148" s="316"/>
      <c r="AH148" s="316"/>
      <c r="AI148" s="316"/>
      <c r="AJ148" s="316"/>
    </row>
    <row r="149" spans="1:36">
      <c r="A149" s="316"/>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F149" s="316"/>
      <c r="AG149" s="316"/>
      <c r="AH149" s="316"/>
      <c r="AI149" s="316"/>
      <c r="AJ149" s="316"/>
    </row>
    <row r="150" spans="1:36">
      <c r="A150" s="316"/>
      <c r="B150" s="316"/>
      <c r="C150" s="316"/>
      <c r="D150" s="316"/>
      <c r="E150" s="316"/>
      <c r="F150" s="316"/>
      <c r="G150" s="316"/>
      <c r="H150" s="316"/>
      <c r="I150" s="316"/>
      <c r="J150" s="316"/>
      <c r="K150" s="316"/>
      <c r="L150" s="316"/>
      <c r="M150" s="316"/>
      <c r="N150" s="316"/>
      <c r="O150" s="316"/>
      <c r="P150" s="316"/>
      <c r="Q150" s="316"/>
      <c r="R150" s="316"/>
      <c r="S150" s="316"/>
      <c r="T150" s="316"/>
      <c r="U150" s="316"/>
      <c r="V150" s="316"/>
      <c r="W150" s="316"/>
      <c r="X150" s="316"/>
      <c r="Y150" s="316"/>
      <c r="Z150" s="316"/>
      <c r="AA150" s="316"/>
      <c r="AB150" s="316"/>
      <c r="AC150" s="316"/>
      <c r="AD150" s="316"/>
      <c r="AE150" s="316"/>
      <c r="AF150" s="316"/>
      <c r="AG150" s="316"/>
      <c r="AH150" s="316"/>
      <c r="AI150" s="316"/>
      <c r="AJ150" s="316"/>
    </row>
    <row r="151" spans="1:36">
      <c r="A151" s="316"/>
      <c r="B151" s="316"/>
      <c r="C151" s="316"/>
      <c r="D151" s="316"/>
      <c r="E151" s="316"/>
      <c r="F151" s="316"/>
      <c r="G151" s="316"/>
      <c r="H151" s="316"/>
      <c r="I151" s="316"/>
      <c r="J151" s="316"/>
      <c r="K151" s="316"/>
      <c r="L151" s="316"/>
      <c r="M151" s="316"/>
      <c r="N151" s="316"/>
      <c r="O151" s="316"/>
      <c r="P151" s="316"/>
      <c r="Q151" s="316"/>
      <c r="R151" s="316"/>
      <c r="S151" s="316"/>
      <c r="T151" s="316"/>
      <c r="U151" s="316"/>
      <c r="V151" s="316"/>
      <c r="W151" s="316"/>
      <c r="X151" s="316"/>
      <c r="Y151" s="316"/>
      <c r="Z151" s="316"/>
      <c r="AA151" s="316"/>
      <c r="AB151" s="316"/>
      <c r="AC151" s="316"/>
      <c r="AD151" s="316"/>
      <c r="AE151" s="316"/>
      <c r="AF151" s="316"/>
      <c r="AG151" s="316"/>
      <c r="AH151" s="316"/>
      <c r="AI151" s="316"/>
      <c r="AJ151" s="316"/>
    </row>
    <row r="152" spans="1:36">
      <c r="A152" s="316"/>
      <c r="B152" s="316"/>
      <c r="C152" s="316"/>
      <c r="D152" s="316"/>
      <c r="E152" s="316"/>
      <c r="F152" s="316"/>
      <c r="G152" s="316"/>
      <c r="H152" s="316"/>
      <c r="I152" s="316"/>
      <c r="J152" s="316"/>
      <c r="K152" s="316"/>
      <c r="L152" s="316"/>
      <c r="M152" s="316"/>
      <c r="N152" s="316"/>
      <c r="O152" s="316"/>
      <c r="P152" s="316"/>
      <c r="Q152" s="316"/>
      <c r="R152" s="316"/>
      <c r="S152" s="316"/>
      <c r="T152" s="316"/>
      <c r="U152" s="316"/>
      <c r="V152" s="316"/>
      <c r="W152" s="316"/>
      <c r="X152" s="316"/>
      <c r="Y152" s="316"/>
      <c r="Z152" s="316"/>
      <c r="AA152" s="316"/>
      <c r="AB152" s="316"/>
      <c r="AC152" s="316"/>
      <c r="AD152" s="316"/>
      <c r="AE152" s="316"/>
      <c r="AF152" s="316"/>
      <c r="AG152" s="316"/>
      <c r="AH152" s="316"/>
      <c r="AI152" s="316"/>
      <c r="AJ152" s="316"/>
    </row>
    <row r="153" spans="1:36">
      <c r="A153" s="316"/>
      <c r="B153" s="316"/>
      <c r="C153" s="316"/>
      <c r="D153" s="316"/>
      <c r="E153" s="316"/>
      <c r="F153" s="316"/>
      <c r="G153" s="316"/>
      <c r="H153" s="316"/>
      <c r="I153" s="316"/>
      <c r="J153" s="316"/>
      <c r="K153" s="316"/>
      <c r="L153" s="316"/>
      <c r="M153" s="316"/>
      <c r="N153" s="316"/>
      <c r="O153" s="316"/>
      <c r="P153" s="316"/>
      <c r="Q153" s="316"/>
      <c r="R153" s="316"/>
      <c r="S153" s="316"/>
      <c r="T153" s="316"/>
      <c r="U153" s="316"/>
      <c r="V153" s="316"/>
      <c r="W153" s="316"/>
      <c r="X153" s="316"/>
      <c r="Y153" s="316"/>
      <c r="Z153" s="316"/>
      <c r="AA153" s="316"/>
      <c r="AB153" s="316"/>
      <c r="AC153" s="316"/>
      <c r="AD153" s="316"/>
      <c r="AE153" s="316"/>
      <c r="AF153" s="316"/>
      <c r="AG153" s="316"/>
      <c r="AH153" s="316"/>
      <c r="AI153" s="316"/>
      <c r="AJ153" s="316"/>
    </row>
    <row r="154" spans="1:36">
      <c r="A154" s="316"/>
      <c r="B154" s="316"/>
      <c r="C154" s="316"/>
      <c r="D154" s="316"/>
      <c r="E154" s="316"/>
      <c r="F154" s="316"/>
      <c r="G154" s="316"/>
      <c r="H154" s="316"/>
      <c r="I154" s="316"/>
      <c r="J154" s="316"/>
      <c r="K154" s="316"/>
      <c r="L154" s="316"/>
      <c r="M154" s="316"/>
      <c r="N154" s="316"/>
      <c r="O154" s="316"/>
      <c r="P154" s="316"/>
      <c r="Q154" s="316"/>
      <c r="R154" s="316"/>
      <c r="S154" s="316"/>
      <c r="T154" s="316"/>
      <c r="U154" s="316"/>
      <c r="V154" s="316"/>
      <c r="W154" s="316"/>
      <c r="X154" s="316"/>
      <c r="Y154" s="316"/>
      <c r="Z154" s="316"/>
      <c r="AA154" s="316"/>
      <c r="AB154" s="316"/>
      <c r="AC154" s="316"/>
      <c r="AD154" s="316"/>
      <c r="AE154" s="316"/>
      <c r="AF154" s="316"/>
      <c r="AG154" s="316"/>
      <c r="AH154" s="316"/>
      <c r="AI154" s="316"/>
      <c r="AJ154" s="316"/>
    </row>
    <row r="155" spans="1:36">
      <c r="A155" s="316"/>
      <c r="B155" s="316"/>
      <c r="C155" s="316"/>
      <c r="D155" s="316"/>
      <c r="E155" s="316"/>
      <c r="F155" s="316"/>
      <c r="G155" s="316"/>
      <c r="H155" s="316"/>
      <c r="I155" s="316"/>
      <c r="J155" s="316"/>
      <c r="K155" s="316"/>
      <c r="L155" s="316"/>
      <c r="M155" s="316"/>
      <c r="N155" s="316"/>
      <c r="O155" s="316"/>
      <c r="P155" s="316"/>
      <c r="Q155" s="316"/>
      <c r="R155" s="316"/>
      <c r="S155" s="316"/>
      <c r="T155" s="316"/>
      <c r="U155" s="316"/>
      <c r="V155" s="316"/>
      <c r="W155" s="316"/>
      <c r="X155" s="316"/>
      <c r="Y155" s="316"/>
      <c r="Z155" s="316"/>
      <c r="AA155" s="316"/>
      <c r="AB155" s="316"/>
      <c r="AC155" s="316"/>
      <c r="AD155" s="316"/>
      <c r="AE155" s="316"/>
      <c r="AF155" s="316"/>
      <c r="AG155" s="316"/>
      <c r="AH155" s="316"/>
      <c r="AI155" s="316"/>
      <c r="AJ155" s="316"/>
    </row>
    <row r="156" spans="1:36">
      <c r="A156" s="316"/>
      <c r="B156" s="316"/>
      <c r="C156" s="316"/>
      <c r="D156" s="316"/>
      <c r="E156" s="316"/>
      <c r="F156" s="316"/>
      <c r="G156" s="316"/>
      <c r="H156" s="316"/>
      <c r="I156" s="316"/>
      <c r="J156" s="316"/>
      <c r="K156" s="316"/>
      <c r="L156" s="316"/>
      <c r="M156" s="316"/>
      <c r="N156" s="316"/>
      <c r="O156" s="316"/>
      <c r="P156" s="316"/>
      <c r="Q156" s="316"/>
      <c r="R156" s="316"/>
      <c r="S156" s="316"/>
      <c r="T156" s="316"/>
      <c r="U156" s="316"/>
      <c r="V156" s="316"/>
      <c r="W156" s="316"/>
      <c r="X156" s="316"/>
      <c r="Y156" s="316"/>
      <c r="Z156" s="316"/>
      <c r="AA156" s="316"/>
      <c r="AB156" s="316"/>
      <c r="AC156" s="316"/>
      <c r="AD156" s="316"/>
      <c r="AE156" s="316"/>
      <c r="AF156" s="316"/>
      <c r="AG156" s="316"/>
      <c r="AH156" s="316"/>
      <c r="AI156" s="316"/>
      <c r="AJ156" s="316"/>
    </row>
    <row r="157" spans="1:36">
      <c r="A157" s="316"/>
      <c r="B157" s="316"/>
      <c r="C157" s="316"/>
      <c r="D157" s="316"/>
      <c r="E157" s="316"/>
      <c r="F157" s="316"/>
      <c r="G157" s="316"/>
      <c r="H157" s="316"/>
      <c r="I157" s="316"/>
      <c r="J157" s="316"/>
      <c r="K157" s="316"/>
      <c r="L157" s="316"/>
      <c r="M157" s="316"/>
      <c r="N157" s="316"/>
      <c r="O157" s="316"/>
      <c r="P157" s="316"/>
      <c r="Q157" s="316"/>
      <c r="R157" s="316"/>
      <c r="S157" s="316"/>
      <c r="T157" s="316"/>
      <c r="U157" s="316"/>
      <c r="V157" s="316"/>
      <c r="W157" s="316"/>
      <c r="X157" s="316"/>
      <c r="Y157" s="316"/>
      <c r="Z157" s="316"/>
      <c r="AA157" s="316"/>
      <c r="AB157" s="316"/>
      <c r="AC157" s="316"/>
      <c r="AD157" s="316"/>
      <c r="AE157" s="316"/>
      <c r="AF157" s="316"/>
      <c r="AG157" s="316"/>
      <c r="AH157" s="316"/>
      <c r="AI157" s="316"/>
      <c r="AJ157" s="316"/>
    </row>
    <row r="158" spans="1:36">
      <c r="A158" s="316"/>
      <c r="B158" s="316"/>
      <c r="C158" s="316"/>
      <c r="D158" s="316"/>
      <c r="E158" s="316"/>
      <c r="F158" s="316"/>
      <c r="G158" s="316"/>
      <c r="H158" s="316"/>
      <c r="I158" s="316"/>
      <c r="J158" s="316"/>
      <c r="K158" s="316"/>
      <c r="L158" s="316"/>
      <c r="M158" s="316"/>
      <c r="N158" s="316"/>
      <c r="O158" s="316"/>
      <c r="P158" s="316"/>
      <c r="Q158" s="316"/>
      <c r="R158" s="316"/>
      <c r="S158" s="316"/>
      <c r="T158" s="316"/>
      <c r="U158" s="316"/>
      <c r="V158" s="316"/>
      <c r="W158" s="316"/>
      <c r="X158" s="316"/>
      <c r="Y158" s="316"/>
      <c r="Z158" s="316"/>
      <c r="AA158" s="316"/>
      <c r="AB158" s="316"/>
      <c r="AC158" s="316"/>
      <c r="AD158" s="316"/>
      <c r="AE158" s="316"/>
      <c r="AF158" s="316"/>
      <c r="AG158" s="316"/>
      <c r="AH158" s="316"/>
      <c r="AI158" s="316"/>
      <c r="AJ158" s="316"/>
    </row>
    <row r="159" spans="1:36">
      <c r="A159" s="316"/>
      <c r="B159" s="316"/>
      <c r="C159" s="316"/>
      <c r="D159" s="316"/>
      <c r="E159" s="316"/>
      <c r="F159" s="316"/>
      <c r="G159" s="316"/>
      <c r="H159" s="316"/>
      <c r="I159" s="316"/>
      <c r="J159" s="316"/>
      <c r="K159" s="316"/>
      <c r="L159" s="316"/>
      <c r="M159" s="316"/>
      <c r="N159" s="316"/>
      <c r="O159" s="316"/>
      <c r="P159" s="316"/>
      <c r="Q159" s="316"/>
      <c r="R159" s="316"/>
      <c r="S159" s="316"/>
      <c r="T159" s="316"/>
      <c r="U159" s="316"/>
      <c r="V159" s="316"/>
      <c r="W159" s="316"/>
      <c r="X159" s="316"/>
      <c r="Y159" s="316"/>
      <c r="Z159" s="316"/>
      <c r="AA159" s="316"/>
      <c r="AB159" s="316"/>
      <c r="AC159" s="316"/>
      <c r="AD159" s="316"/>
      <c r="AE159" s="316"/>
      <c r="AF159" s="316"/>
      <c r="AG159" s="316"/>
      <c r="AH159" s="316"/>
      <c r="AI159" s="316"/>
      <c r="AJ159" s="316"/>
    </row>
    <row r="160" spans="1:36">
      <c r="A160" s="316"/>
      <c r="B160" s="316"/>
      <c r="C160" s="316"/>
      <c r="D160" s="316"/>
      <c r="E160" s="316"/>
      <c r="F160" s="316"/>
      <c r="G160" s="316"/>
      <c r="H160" s="316"/>
      <c r="I160" s="316"/>
      <c r="J160" s="316"/>
      <c r="K160" s="316"/>
      <c r="L160" s="316"/>
      <c r="M160" s="316"/>
      <c r="N160" s="316"/>
      <c r="O160" s="316"/>
      <c r="P160" s="316"/>
      <c r="Q160" s="316"/>
      <c r="R160" s="316"/>
      <c r="S160" s="316"/>
      <c r="T160" s="316"/>
      <c r="U160" s="316"/>
      <c r="V160" s="316"/>
      <c r="W160" s="316"/>
      <c r="X160" s="316"/>
      <c r="Y160" s="316"/>
      <c r="Z160" s="316"/>
      <c r="AA160" s="316"/>
      <c r="AB160" s="316"/>
      <c r="AC160" s="316"/>
      <c r="AD160" s="316"/>
      <c r="AE160" s="316"/>
      <c r="AF160" s="316"/>
      <c r="AG160" s="316"/>
      <c r="AH160" s="316"/>
      <c r="AI160" s="316"/>
      <c r="AJ160" s="316"/>
    </row>
    <row r="161" spans="1:36">
      <c r="A161" s="316"/>
      <c r="B161" s="316"/>
      <c r="C161" s="316"/>
      <c r="D161" s="316"/>
      <c r="E161" s="316"/>
      <c r="F161" s="316"/>
      <c r="G161" s="316"/>
      <c r="H161" s="316"/>
      <c r="I161" s="316"/>
      <c r="J161" s="316"/>
      <c r="K161" s="316"/>
      <c r="L161" s="316"/>
      <c r="M161" s="316"/>
      <c r="N161" s="316"/>
      <c r="O161" s="316"/>
      <c r="P161" s="316"/>
      <c r="Q161" s="316"/>
      <c r="R161" s="316"/>
      <c r="S161" s="316"/>
      <c r="T161" s="316"/>
      <c r="U161" s="316"/>
      <c r="V161" s="316"/>
      <c r="W161" s="316"/>
      <c r="X161" s="316"/>
      <c r="Y161" s="316"/>
      <c r="Z161" s="316"/>
      <c r="AA161" s="316"/>
      <c r="AB161" s="316"/>
      <c r="AC161" s="316"/>
      <c r="AD161" s="316"/>
      <c r="AE161" s="316"/>
      <c r="AF161" s="316"/>
      <c r="AG161" s="316"/>
      <c r="AH161" s="316"/>
      <c r="AI161" s="316"/>
      <c r="AJ161" s="316"/>
    </row>
    <row r="162" spans="1:36">
      <c r="A162" s="316"/>
      <c r="B162" s="316"/>
      <c r="C162" s="316"/>
      <c r="D162" s="316"/>
      <c r="E162" s="316"/>
      <c r="F162" s="316"/>
      <c r="G162" s="316"/>
      <c r="H162" s="316"/>
      <c r="I162" s="316"/>
      <c r="J162" s="316"/>
      <c r="K162" s="316"/>
      <c r="L162" s="316"/>
      <c r="M162" s="316"/>
      <c r="N162" s="316"/>
      <c r="O162" s="316"/>
      <c r="P162" s="316"/>
      <c r="Q162" s="316"/>
      <c r="R162" s="316"/>
      <c r="S162" s="316"/>
      <c r="T162" s="316"/>
      <c r="U162" s="316"/>
      <c r="V162" s="316"/>
      <c r="W162" s="316"/>
      <c r="X162" s="316"/>
      <c r="Y162" s="316"/>
      <c r="Z162" s="316"/>
      <c r="AA162" s="316"/>
      <c r="AB162" s="316"/>
      <c r="AC162" s="316"/>
      <c r="AD162" s="316"/>
      <c r="AE162" s="316"/>
      <c r="AF162" s="316"/>
      <c r="AG162" s="316"/>
      <c r="AH162" s="316"/>
      <c r="AI162" s="316"/>
      <c r="AJ162" s="316"/>
    </row>
    <row r="163" spans="1:36">
      <c r="A163" s="316"/>
      <c r="B163" s="316"/>
      <c r="C163" s="316"/>
      <c r="D163" s="316"/>
      <c r="E163" s="316"/>
      <c r="F163" s="316"/>
      <c r="G163" s="316"/>
      <c r="H163" s="316"/>
      <c r="I163" s="316"/>
      <c r="J163" s="316"/>
      <c r="K163" s="316"/>
      <c r="L163" s="316"/>
      <c r="M163" s="316"/>
      <c r="N163" s="316"/>
      <c r="O163" s="316"/>
      <c r="P163" s="316"/>
      <c r="Q163" s="316"/>
      <c r="R163" s="316"/>
      <c r="S163" s="316"/>
      <c r="T163" s="316"/>
      <c r="U163" s="316"/>
      <c r="V163" s="316"/>
      <c r="W163" s="316"/>
      <c r="X163" s="316"/>
      <c r="Y163" s="316"/>
      <c r="Z163" s="316"/>
      <c r="AA163" s="316"/>
      <c r="AB163" s="316"/>
      <c r="AC163" s="316"/>
      <c r="AD163" s="316"/>
      <c r="AE163" s="316"/>
      <c r="AF163" s="316"/>
      <c r="AG163" s="316"/>
      <c r="AH163" s="316"/>
      <c r="AI163" s="316"/>
      <c r="AJ163" s="316"/>
    </row>
    <row r="164" spans="1:36">
      <c r="A164" s="316"/>
      <c r="B164" s="316"/>
      <c r="C164" s="316"/>
      <c r="D164" s="316"/>
      <c r="E164" s="316"/>
      <c r="F164" s="316"/>
      <c r="G164" s="316"/>
      <c r="H164" s="316"/>
      <c r="I164" s="316"/>
      <c r="J164" s="316"/>
      <c r="K164" s="316"/>
      <c r="L164" s="316"/>
      <c r="M164" s="316"/>
      <c r="N164" s="316"/>
      <c r="O164" s="316"/>
      <c r="P164" s="316"/>
      <c r="Q164" s="316"/>
      <c r="R164" s="316"/>
      <c r="S164" s="316"/>
      <c r="T164" s="316"/>
      <c r="U164" s="316"/>
      <c r="V164" s="316"/>
      <c r="W164" s="316"/>
      <c r="X164" s="316"/>
      <c r="Y164" s="316"/>
      <c r="Z164" s="316"/>
      <c r="AA164" s="316"/>
      <c r="AB164" s="316"/>
      <c r="AC164" s="316"/>
      <c r="AD164" s="316"/>
      <c r="AE164" s="316"/>
      <c r="AF164" s="316"/>
      <c r="AG164" s="316"/>
      <c r="AH164" s="316"/>
      <c r="AI164" s="316"/>
      <c r="AJ164" s="316"/>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9"/>
      <c r="B175" s="316"/>
      <c r="C175" s="319"/>
      <c r="D175" s="319"/>
      <c r="E175" s="319"/>
      <c r="F175" s="319"/>
      <c r="G175" s="319"/>
      <c r="H175" s="319"/>
      <c r="I175" s="319"/>
      <c r="J175" s="319"/>
      <c r="K175" s="319"/>
      <c r="L175" s="319"/>
      <c r="M175" s="319"/>
      <c r="N175" s="319"/>
      <c r="O175" s="319"/>
      <c r="P175" s="319"/>
      <c r="Q175" s="319"/>
      <c r="R175" s="319"/>
      <c r="S175" s="319"/>
      <c r="T175" s="319"/>
      <c r="U175" s="319"/>
      <c r="V175" s="319"/>
      <c r="W175" s="319"/>
      <c r="X175" s="319"/>
      <c r="Y175" s="319"/>
      <c r="Z175" s="319"/>
      <c r="AA175" s="319"/>
      <c r="AB175" s="319"/>
      <c r="AC175" s="319"/>
      <c r="AD175" s="319"/>
      <c r="AE175" s="319"/>
      <c r="AF175" s="319"/>
      <c r="AG175" s="319"/>
      <c r="AH175" s="319"/>
      <c r="AI175" s="319"/>
      <c r="AJ175" s="319"/>
    </row>
    <row r="176" spans="1:36">
      <c r="A176" s="319"/>
      <c r="B176" s="319"/>
      <c r="C176" s="319"/>
      <c r="D176" s="319"/>
      <c r="E176" s="319"/>
      <c r="F176" s="319"/>
      <c r="G176" s="319"/>
      <c r="H176" s="319"/>
      <c r="I176" s="319"/>
      <c r="J176" s="319"/>
      <c r="K176" s="319"/>
      <c r="L176" s="319"/>
      <c r="M176" s="319"/>
      <c r="N176" s="319"/>
      <c r="O176" s="319"/>
      <c r="P176" s="319"/>
      <c r="Q176" s="319"/>
      <c r="R176" s="319"/>
      <c r="S176" s="319"/>
      <c r="T176" s="319"/>
      <c r="U176" s="319"/>
      <c r="V176" s="319"/>
      <c r="W176" s="319"/>
      <c r="X176" s="319"/>
      <c r="Y176" s="319"/>
      <c r="Z176" s="319"/>
      <c r="AA176" s="319"/>
      <c r="AB176" s="319"/>
      <c r="AC176" s="319"/>
      <c r="AD176" s="319"/>
      <c r="AE176" s="319"/>
      <c r="AF176" s="319"/>
      <c r="AG176" s="319"/>
      <c r="AH176" s="319"/>
      <c r="AI176" s="319"/>
      <c r="AJ176" s="319"/>
    </row>
    <row r="177" spans="2:2">
      <c r="B177" s="319"/>
    </row>
  </sheetData>
  <sheetProtection formatCells="0" formatRows="0" insertRows="0" deleteRows="0" autoFilter="0"/>
  <mergeCells count="218">
    <mergeCell ref="E82:I82"/>
    <mergeCell ref="E83:I83"/>
    <mergeCell ref="E84:I84"/>
    <mergeCell ref="E89:I89"/>
    <mergeCell ref="E90:I90"/>
    <mergeCell ref="E91:I91"/>
    <mergeCell ref="E92:I92"/>
    <mergeCell ref="E65:I65"/>
    <mergeCell ref="E67:I67"/>
    <mergeCell ref="E68:I68"/>
    <mergeCell ref="E69:I69"/>
    <mergeCell ref="E73:I73"/>
    <mergeCell ref="E74:I74"/>
    <mergeCell ref="E75:I75"/>
    <mergeCell ref="E76:I76"/>
    <mergeCell ref="E81:I81"/>
    <mergeCell ref="O91:AM91"/>
    <mergeCell ref="O92:AM92"/>
    <mergeCell ref="J73:N73"/>
    <mergeCell ref="J74:N74"/>
    <mergeCell ref="J75:N75"/>
    <mergeCell ref="J76:N76"/>
    <mergeCell ref="J81:N81"/>
    <mergeCell ref="J82:N82"/>
    <mergeCell ref="J83:N83"/>
    <mergeCell ref="J84:N84"/>
    <mergeCell ref="J89:N89"/>
    <mergeCell ref="J90:N90"/>
    <mergeCell ref="J91:N91"/>
    <mergeCell ref="J92:N92"/>
    <mergeCell ref="O74:AM74"/>
    <mergeCell ref="O75:AM75"/>
    <mergeCell ref="O76:AM76"/>
    <mergeCell ref="O81:AM81"/>
    <mergeCell ref="O82:AM82"/>
    <mergeCell ref="O83:AM83"/>
    <mergeCell ref="O84:AM84"/>
    <mergeCell ref="O89:AM89"/>
    <mergeCell ref="O90:AM90"/>
    <mergeCell ref="O65:AM65"/>
    <mergeCell ref="J69:N69"/>
    <mergeCell ref="O69:AM69"/>
    <mergeCell ref="O67:AM67"/>
    <mergeCell ref="O68:AM68"/>
    <mergeCell ref="J65:N65"/>
    <mergeCell ref="J67:N67"/>
    <mergeCell ref="J68:N68"/>
    <mergeCell ref="O73:AM73"/>
    <mergeCell ref="B128:S128"/>
    <mergeCell ref="B130:S130"/>
    <mergeCell ref="T130:AM130"/>
    <mergeCell ref="T119:AM119"/>
    <mergeCell ref="T120:AM120"/>
    <mergeCell ref="T121:AM121"/>
    <mergeCell ref="T126:AM126"/>
    <mergeCell ref="T128:AM128"/>
    <mergeCell ref="T131:AM131"/>
    <mergeCell ref="T129:AM129"/>
    <mergeCell ref="T122:AK122"/>
    <mergeCell ref="AG3:AM3"/>
    <mergeCell ref="AG4:AM4"/>
    <mergeCell ref="K48:AE48"/>
    <mergeCell ref="AL13:AM13"/>
    <mergeCell ref="AI13:AK13"/>
    <mergeCell ref="C49:AM50"/>
    <mergeCell ref="B6:K7"/>
    <mergeCell ref="T6:V6"/>
    <mergeCell ref="L4:AF4"/>
    <mergeCell ref="L3:AF3"/>
    <mergeCell ref="L5:AM5"/>
    <mergeCell ref="S8:Y8"/>
    <mergeCell ref="Q6:R6"/>
    <mergeCell ref="L9:AM9"/>
    <mergeCell ref="AG8:AM8"/>
    <mergeCell ref="L7:AM7"/>
    <mergeCell ref="AA46:AB47"/>
    <mergeCell ref="W46:Z47"/>
    <mergeCell ref="H16:J16"/>
    <mergeCell ref="AE47:AH47"/>
    <mergeCell ref="AI46:AK46"/>
    <mergeCell ref="AL46:AM46"/>
    <mergeCell ref="AL47:AM47"/>
    <mergeCell ref="AI47:AK47"/>
    <mergeCell ref="T135:AM135"/>
    <mergeCell ref="T134:AM134"/>
    <mergeCell ref="A108:D108"/>
    <mergeCell ref="E108:I108"/>
    <mergeCell ref="J108:N108"/>
    <mergeCell ref="O108:AM108"/>
    <mergeCell ref="T118:AM118"/>
    <mergeCell ref="T117:AM117"/>
    <mergeCell ref="A99:D99"/>
    <mergeCell ref="E99:I99"/>
    <mergeCell ref="J99:N99"/>
    <mergeCell ref="O99:AM99"/>
    <mergeCell ref="J106:N106"/>
    <mergeCell ref="O106:AM106"/>
    <mergeCell ref="E107:I107"/>
    <mergeCell ref="J107:N107"/>
    <mergeCell ref="B131:S131"/>
    <mergeCell ref="A117:S117"/>
    <mergeCell ref="B118:S118"/>
    <mergeCell ref="B121:S121"/>
    <mergeCell ref="T124:AK124"/>
    <mergeCell ref="B126:S126"/>
    <mergeCell ref="T127:AM127"/>
    <mergeCell ref="J105:N105"/>
    <mergeCell ref="J102:N102"/>
    <mergeCell ref="O62:AM62"/>
    <mergeCell ref="A62:D62"/>
    <mergeCell ref="E62:I62"/>
    <mergeCell ref="E63:I63"/>
    <mergeCell ref="J62:N62"/>
    <mergeCell ref="J63:N63"/>
    <mergeCell ref="O63:AM63"/>
    <mergeCell ref="E87:I87"/>
    <mergeCell ref="J87:N87"/>
    <mergeCell ref="O87:AM87"/>
    <mergeCell ref="E88:I88"/>
    <mergeCell ref="O79:AM79"/>
    <mergeCell ref="E80:I80"/>
    <mergeCell ref="J80:N80"/>
    <mergeCell ref="O66:AM66"/>
    <mergeCell ref="E70:I70"/>
    <mergeCell ref="J70:N70"/>
    <mergeCell ref="J66:N66"/>
    <mergeCell ref="A87:D94"/>
    <mergeCell ref="J88:N88"/>
    <mergeCell ref="O88:AM88"/>
    <mergeCell ref="E93:I93"/>
    <mergeCell ref="J93:N93"/>
    <mergeCell ref="O107:AM107"/>
    <mergeCell ref="A100:D103"/>
    <mergeCell ref="E100:I100"/>
    <mergeCell ref="J100:N100"/>
    <mergeCell ref="O100:AM100"/>
    <mergeCell ref="E101:I101"/>
    <mergeCell ref="J101:N101"/>
    <mergeCell ref="O101:AM101"/>
    <mergeCell ref="O95:AM95"/>
    <mergeCell ref="A104:D107"/>
    <mergeCell ref="E104:I104"/>
    <mergeCell ref="J104:N104"/>
    <mergeCell ref="O104:AM104"/>
    <mergeCell ref="E106:I106"/>
    <mergeCell ref="O102:AM102"/>
    <mergeCell ref="E103:I103"/>
    <mergeCell ref="J103:N103"/>
    <mergeCell ref="O103:AM103"/>
    <mergeCell ref="E105:I105"/>
    <mergeCell ref="A95:D95"/>
    <mergeCell ref="E95:I95"/>
    <mergeCell ref="J95:N95"/>
    <mergeCell ref="O105:AM105"/>
    <mergeCell ref="E102:I102"/>
    <mergeCell ref="A10:H11"/>
    <mergeCell ref="O93:AM93"/>
    <mergeCell ref="E94:I94"/>
    <mergeCell ref="J94:N94"/>
    <mergeCell ref="E64:I64"/>
    <mergeCell ref="J64:N64"/>
    <mergeCell ref="O64:AM64"/>
    <mergeCell ref="O94:AM94"/>
    <mergeCell ref="O80:AM80"/>
    <mergeCell ref="E85:I85"/>
    <mergeCell ref="J85:N85"/>
    <mergeCell ref="O85:AM85"/>
    <mergeCell ref="E86:I86"/>
    <mergeCell ref="J79:N79"/>
    <mergeCell ref="AE14:AH14"/>
    <mergeCell ref="H48:J48"/>
    <mergeCell ref="AI45:AK45"/>
    <mergeCell ref="E66:I66"/>
    <mergeCell ref="K16:AE16"/>
    <mergeCell ref="AE15:AH15"/>
    <mergeCell ref="W13:AB13"/>
    <mergeCell ref="AA14:AB15"/>
    <mergeCell ref="AE45:AH45"/>
    <mergeCell ref="AE46:AH46"/>
    <mergeCell ref="A3:A9"/>
    <mergeCell ref="J86:N86"/>
    <mergeCell ref="O86:AM86"/>
    <mergeCell ref="O70:AM70"/>
    <mergeCell ref="A71:D78"/>
    <mergeCell ref="E71:I71"/>
    <mergeCell ref="J71:N71"/>
    <mergeCell ref="O71:AM71"/>
    <mergeCell ref="E72:I72"/>
    <mergeCell ref="J72:N72"/>
    <mergeCell ref="O72:AM72"/>
    <mergeCell ref="E77:I77"/>
    <mergeCell ref="J77:N77"/>
    <mergeCell ref="O77:AM77"/>
    <mergeCell ref="E78:I78"/>
    <mergeCell ref="J78:N78"/>
    <mergeCell ref="O78:AM78"/>
    <mergeCell ref="A63:D70"/>
    <mergeCell ref="A79:D86"/>
    <mergeCell ref="E79:I79"/>
    <mergeCell ref="AF33:AH33"/>
    <mergeCell ref="AI33:AK33"/>
    <mergeCell ref="AL33:AM33"/>
    <mergeCell ref="C17:AM22"/>
    <mergeCell ref="B43:AM43"/>
    <mergeCell ref="B59:AM59"/>
    <mergeCell ref="AL45:AM45"/>
    <mergeCell ref="A45:V47"/>
    <mergeCell ref="W45:AA45"/>
    <mergeCell ref="AC45:AD47"/>
    <mergeCell ref="A13:V15"/>
    <mergeCell ref="AI14:AK14"/>
    <mergeCell ref="AL14:AM14"/>
    <mergeCell ref="AI15:AK15"/>
    <mergeCell ref="AL15:AM15"/>
    <mergeCell ref="W14:Z15"/>
    <mergeCell ref="AC13:AD15"/>
    <mergeCell ref="AE13:AH13"/>
    <mergeCell ref="S55:AL55"/>
  </mergeCells>
  <phoneticPr fontId="4"/>
  <dataValidations count="3">
    <dataValidation imeMode="halfAlpha" allowBlank="1" showInputMessage="1" showErrorMessage="1" sqref="S41:W42 AM35:AM36 AC35:AH36 O37:R39 AG37:AJ39 W27:Y27 S35:X36 O26:R28 AG28:AJ28 AH27:AJ27 AG26:AJ26 S44:X44 AA27:AC27 W26:AB26 W28:AB28 W37:AB39 S40:X40 AD44:AH44 AG54:AJ54 J40:N42 AM44 J35:N36 AM31:AM32 AC31:AH32 J31:M32 N31:N34 S31:X32 S33:V34 AM41:AM42 AG41:AH42 S55:S56 N55:N56 S52:S53 AI52:AI53 W54:AB54 S57:W58 AM57:AM58 J57:N58 AG57:AH58 O54:R54 J55:L56 J44:N44 W29 AB29:AE29"/>
    <dataValidation type="list" allowBlank="1" showInputMessage="1" showErrorMessage="1" sqref="H48:J48">
      <formula1>"①,②"</formula1>
    </dataValidation>
    <dataValidation type="list" allowBlank="1" showInputMessage="1" showErrorMessage="1" sqref="H16:J16">
      <formula1>"①,②,③,④,⑤"</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9" max="38" man="1"/>
    <brk id="14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713" r:id="rId6" name="Check Box 137">
              <controlPr defaultSize="0" autoFill="0" autoLine="0" autoPict="0">
                <anchor moveWithCells="1">
                  <from>
                    <xdr:col>13</xdr:col>
                    <xdr:colOff>114300</xdr:colOff>
                    <xdr:row>25</xdr:row>
                    <xdr:rowOff>19050</xdr:rowOff>
                  </from>
                  <to>
                    <xdr:col>14</xdr:col>
                    <xdr:colOff>161925</xdr:colOff>
                    <xdr:row>26</xdr:row>
                    <xdr:rowOff>38100</xdr:rowOff>
                  </to>
                </anchor>
              </controlPr>
            </control>
          </mc:Choice>
        </mc:AlternateContent>
        <mc:AlternateContent xmlns:mc="http://schemas.openxmlformats.org/markup-compatibility/2006">
          <mc:Choice Requires="x14">
            <control shapeId="24716" r:id="rId7" name="Check Box 140">
              <controlPr defaultSize="0" autoFill="0" autoLine="0" autoPict="0">
                <anchor moveWithCells="1">
                  <from>
                    <xdr:col>13</xdr:col>
                    <xdr:colOff>114300</xdr:colOff>
                    <xdr:row>27</xdr:row>
                    <xdr:rowOff>19050</xdr:rowOff>
                  </from>
                  <to>
                    <xdr:col>14</xdr:col>
                    <xdr:colOff>152400</xdr:colOff>
                    <xdr:row>28</xdr:row>
                    <xdr:rowOff>38100</xdr:rowOff>
                  </to>
                </anchor>
              </controlPr>
            </control>
          </mc:Choice>
        </mc:AlternateContent>
        <mc:AlternateContent xmlns:mc="http://schemas.openxmlformats.org/markup-compatibility/2006">
          <mc:Choice Requires="x14">
            <control shapeId="24717" r:id="rId8" name="Check Box 141">
              <controlPr defaultSize="0" autoFill="0" autoLine="0" autoPict="0">
                <anchor moveWithCells="1">
                  <from>
                    <xdr:col>13</xdr:col>
                    <xdr:colOff>152400</xdr:colOff>
                    <xdr:row>36</xdr:row>
                    <xdr:rowOff>0</xdr:rowOff>
                  </from>
                  <to>
                    <xdr:col>15</xdr:col>
                    <xdr:colOff>9525</xdr:colOff>
                    <xdr:row>37</xdr:row>
                    <xdr:rowOff>28575</xdr:rowOff>
                  </to>
                </anchor>
              </controlPr>
            </control>
          </mc:Choice>
        </mc:AlternateContent>
        <mc:AlternateContent xmlns:mc="http://schemas.openxmlformats.org/markup-compatibility/2006">
          <mc:Choice Requires="x14">
            <control shapeId="24718" r:id="rId9" name="Check Box 142">
              <controlPr defaultSize="0" autoFill="0" autoLine="0" autoPict="0">
                <anchor moveWithCells="1">
                  <from>
                    <xdr:col>26</xdr:col>
                    <xdr:colOff>0</xdr:colOff>
                    <xdr:row>35</xdr:row>
                    <xdr:rowOff>104775</xdr:rowOff>
                  </from>
                  <to>
                    <xdr:col>27</xdr:col>
                    <xdr:colOff>47625</xdr:colOff>
                    <xdr:row>37</xdr:row>
                    <xdr:rowOff>0</xdr:rowOff>
                  </to>
                </anchor>
              </controlPr>
            </control>
          </mc:Choice>
        </mc:AlternateContent>
        <mc:AlternateContent xmlns:mc="http://schemas.openxmlformats.org/markup-compatibility/2006">
          <mc:Choice Requires="x14">
            <control shapeId="24719" r:id="rId10" name="Check Box 143">
              <controlPr defaultSize="0" autoFill="0" autoLine="0" autoPict="0">
                <anchor moveWithCells="1">
                  <from>
                    <xdr:col>33</xdr:col>
                    <xdr:colOff>180975</xdr:colOff>
                    <xdr:row>35</xdr:row>
                    <xdr:rowOff>228600</xdr:rowOff>
                  </from>
                  <to>
                    <xdr:col>35</xdr:col>
                    <xdr:colOff>9525</xdr:colOff>
                    <xdr:row>37</xdr:row>
                    <xdr:rowOff>9525</xdr:rowOff>
                  </to>
                </anchor>
              </controlPr>
            </control>
          </mc:Choice>
        </mc:AlternateContent>
        <mc:AlternateContent xmlns:mc="http://schemas.openxmlformats.org/markup-compatibility/2006">
          <mc:Choice Requires="x14">
            <control shapeId="24724" r:id="rId11" name="Check Box 148">
              <controlPr defaultSize="0" autoFill="0" autoLine="0" autoPict="0">
                <anchor moveWithCells="1">
                  <from>
                    <xdr:col>25</xdr:col>
                    <xdr:colOff>171450</xdr:colOff>
                    <xdr:row>27</xdr:row>
                    <xdr:rowOff>19050</xdr:rowOff>
                  </from>
                  <to>
                    <xdr:col>27</xdr:col>
                    <xdr:colOff>19050</xdr:colOff>
                    <xdr:row>28</xdr:row>
                    <xdr:rowOff>28575</xdr:rowOff>
                  </to>
                </anchor>
              </controlPr>
            </control>
          </mc:Choice>
        </mc:AlternateContent>
        <mc:AlternateContent xmlns:mc="http://schemas.openxmlformats.org/markup-compatibility/2006">
          <mc:Choice Requires="x14">
            <control shapeId="24725" r:id="rId12" name="Check Box 149">
              <controlPr defaultSize="0" autoFill="0" autoLine="0" autoPict="0">
                <anchor moveWithCells="1">
                  <from>
                    <xdr:col>33</xdr:col>
                    <xdr:colOff>171450</xdr:colOff>
                    <xdr:row>27</xdr:row>
                    <xdr:rowOff>9525</xdr:rowOff>
                  </from>
                  <to>
                    <xdr:col>34</xdr:col>
                    <xdr:colOff>180975</xdr:colOff>
                    <xdr:row>28</xdr:row>
                    <xdr:rowOff>38100</xdr:rowOff>
                  </to>
                </anchor>
              </controlPr>
            </control>
          </mc:Choice>
        </mc:AlternateContent>
        <mc:AlternateContent xmlns:mc="http://schemas.openxmlformats.org/markup-compatibility/2006">
          <mc:Choice Requires="x14">
            <control shapeId="24726" r:id="rId13" name="Check Box 150">
              <controlPr defaultSize="0" autoFill="0" autoLine="0" autoPict="0">
                <anchor moveWithCells="1">
                  <from>
                    <xdr:col>13</xdr:col>
                    <xdr:colOff>114300</xdr:colOff>
                    <xdr:row>26</xdr:row>
                    <xdr:rowOff>28575</xdr:rowOff>
                  </from>
                  <to>
                    <xdr:col>14</xdr:col>
                    <xdr:colOff>161925</xdr:colOff>
                    <xdr:row>27</xdr:row>
                    <xdr:rowOff>47625</xdr:rowOff>
                  </to>
                </anchor>
              </controlPr>
            </control>
          </mc:Choice>
        </mc:AlternateContent>
        <mc:AlternateContent xmlns:mc="http://schemas.openxmlformats.org/markup-compatibility/2006">
          <mc:Choice Requires="x14">
            <control shapeId="24727" r:id="rId14" name="Check Box 151">
              <controlPr defaultSize="0" autoFill="0" autoLine="0" autoPict="0">
                <anchor moveWithCells="1">
                  <from>
                    <xdr:col>26</xdr:col>
                    <xdr:colOff>0</xdr:colOff>
                    <xdr:row>26</xdr:row>
                    <xdr:rowOff>19050</xdr:rowOff>
                  </from>
                  <to>
                    <xdr:col>27</xdr:col>
                    <xdr:colOff>47625</xdr:colOff>
                    <xdr:row>27</xdr:row>
                    <xdr:rowOff>38100</xdr:rowOff>
                  </to>
                </anchor>
              </controlPr>
            </control>
          </mc:Choice>
        </mc:AlternateContent>
        <mc:AlternateContent xmlns:mc="http://schemas.openxmlformats.org/markup-compatibility/2006">
          <mc:Choice Requires="x14">
            <control shapeId="24728" r:id="rId15" name="Check Box 152">
              <controlPr defaultSize="0" autoFill="0" autoLine="0" autoPict="0">
                <anchor moveWithCells="1">
                  <from>
                    <xdr:col>33</xdr:col>
                    <xdr:colOff>171450</xdr:colOff>
                    <xdr:row>25</xdr:row>
                    <xdr:rowOff>238125</xdr:rowOff>
                  </from>
                  <to>
                    <xdr:col>35</xdr:col>
                    <xdr:colOff>38100</xdr:colOff>
                    <xdr:row>27</xdr:row>
                    <xdr:rowOff>9525</xdr:rowOff>
                  </to>
                </anchor>
              </controlPr>
            </control>
          </mc:Choice>
        </mc:AlternateContent>
        <mc:AlternateContent xmlns:mc="http://schemas.openxmlformats.org/markup-compatibility/2006">
          <mc:Choice Requires="x14">
            <control shapeId="24729" r:id="rId16" name="Check Box 153">
              <controlPr defaultSize="0" autoFill="0" autoLine="0" autoPict="0">
                <anchor moveWithCells="1">
                  <from>
                    <xdr:col>26</xdr:col>
                    <xdr:colOff>9525</xdr:colOff>
                    <xdr:row>25</xdr:row>
                    <xdr:rowOff>19050</xdr:rowOff>
                  </from>
                  <to>
                    <xdr:col>27</xdr:col>
                    <xdr:colOff>57150</xdr:colOff>
                    <xdr:row>26</xdr:row>
                    <xdr:rowOff>28575</xdr:rowOff>
                  </to>
                </anchor>
              </controlPr>
            </control>
          </mc:Choice>
        </mc:AlternateContent>
        <mc:AlternateContent xmlns:mc="http://schemas.openxmlformats.org/markup-compatibility/2006">
          <mc:Choice Requires="x14">
            <control shapeId="24730" r:id="rId17" name="Check Box 154">
              <controlPr defaultSize="0" autoFill="0" autoLine="0" autoPict="0">
                <anchor moveWithCells="1">
                  <from>
                    <xdr:col>33</xdr:col>
                    <xdr:colOff>171450</xdr:colOff>
                    <xdr:row>25</xdr:row>
                    <xdr:rowOff>19050</xdr:rowOff>
                  </from>
                  <to>
                    <xdr:col>34</xdr:col>
                    <xdr:colOff>171450</xdr:colOff>
                    <xdr:row>26</xdr:row>
                    <xdr:rowOff>38100</xdr:rowOff>
                  </to>
                </anchor>
              </controlPr>
            </control>
          </mc:Choice>
        </mc:AlternateContent>
        <mc:AlternateContent xmlns:mc="http://schemas.openxmlformats.org/markup-compatibility/2006">
          <mc:Choice Requires="x14">
            <control shapeId="24732" r:id="rId18" name="Check Box 156">
              <controlPr defaultSize="0" autoFill="0" autoLine="0" autoPict="0">
                <anchor moveWithCells="1">
                  <from>
                    <xdr:col>13</xdr:col>
                    <xdr:colOff>161925</xdr:colOff>
                    <xdr:row>36</xdr:row>
                    <xdr:rowOff>209550</xdr:rowOff>
                  </from>
                  <to>
                    <xdr:col>15</xdr:col>
                    <xdr:colOff>9525</xdr:colOff>
                    <xdr:row>38</xdr:row>
                    <xdr:rowOff>9525</xdr:rowOff>
                  </to>
                </anchor>
              </controlPr>
            </control>
          </mc:Choice>
        </mc:AlternateContent>
        <mc:AlternateContent xmlns:mc="http://schemas.openxmlformats.org/markup-compatibility/2006">
          <mc:Choice Requires="x14">
            <control shapeId="24733" r:id="rId19" name="Check Box 157">
              <controlPr defaultSize="0" autoFill="0" autoLine="0" autoPict="0">
                <anchor moveWithCells="1">
                  <from>
                    <xdr:col>26</xdr:col>
                    <xdr:colOff>0</xdr:colOff>
                    <xdr:row>36</xdr:row>
                    <xdr:rowOff>228600</xdr:rowOff>
                  </from>
                  <to>
                    <xdr:col>27</xdr:col>
                    <xdr:colOff>47625</xdr:colOff>
                    <xdr:row>38</xdr:row>
                    <xdr:rowOff>9525</xdr:rowOff>
                  </to>
                </anchor>
              </controlPr>
            </control>
          </mc:Choice>
        </mc:AlternateContent>
        <mc:AlternateContent xmlns:mc="http://schemas.openxmlformats.org/markup-compatibility/2006">
          <mc:Choice Requires="x14">
            <control shapeId="24734" r:id="rId20" name="Check Box 158">
              <controlPr defaultSize="0" autoFill="0" autoLine="0" autoPict="0">
                <anchor moveWithCells="1">
                  <from>
                    <xdr:col>0</xdr:col>
                    <xdr:colOff>161925</xdr:colOff>
                    <xdr:row>24</xdr:row>
                    <xdr:rowOff>238125</xdr:rowOff>
                  </from>
                  <to>
                    <xdr:col>2</xdr:col>
                    <xdr:colOff>28575</xdr:colOff>
                    <xdr:row>26</xdr:row>
                    <xdr:rowOff>9525</xdr:rowOff>
                  </to>
                </anchor>
              </controlPr>
            </control>
          </mc:Choice>
        </mc:AlternateContent>
        <mc:AlternateContent xmlns:mc="http://schemas.openxmlformats.org/markup-compatibility/2006">
          <mc:Choice Requires="x14">
            <control shapeId="24735" r:id="rId21" name="Check Box 159">
              <controlPr defaultSize="0" autoFill="0" autoLine="0" autoPict="0">
                <anchor moveWithCells="1">
                  <from>
                    <xdr:col>0</xdr:col>
                    <xdr:colOff>161925</xdr:colOff>
                    <xdr:row>25</xdr:row>
                    <xdr:rowOff>219075</xdr:rowOff>
                  </from>
                  <to>
                    <xdr:col>2</xdr:col>
                    <xdr:colOff>28575</xdr:colOff>
                    <xdr:row>27</xdr:row>
                    <xdr:rowOff>0</xdr:rowOff>
                  </to>
                </anchor>
              </controlPr>
            </control>
          </mc:Choice>
        </mc:AlternateContent>
        <mc:AlternateContent xmlns:mc="http://schemas.openxmlformats.org/markup-compatibility/2006">
          <mc:Choice Requires="x14">
            <control shapeId="24736" r:id="rId22" name="Check Box 160">
              <controlPr defaultSize="0" autoFill="0" autoLine="0" autoPict="0">
                <anchor moveWithCells="1">
                  <from>
                    <xdr:col>0</xdr:col>
                    <xdr:colOff>161925</xdr:colOff>
                    <xdr:row>26</xdr:row>
                    <xdr:rowOff>209550</xdr:rowOff>
                  </from>
                  <to>
                    <xdr:col>2</xdr:col>
                    <xdr:colOff>28575</xdr:colOff>
                    <xdr:row>27</xdr:row>
                    <xdr:rowOff>228600</xdr:rowOff>
                  </to>
                </anchor>
              </controlPr>
            </control>
          </mc:Choice>
        </mc:AlternateContent>
        <mc:AlternateContent xmlns:mc="http://schemas.openxmlformats.org/markup-compatibility/2006">
          <mc:Choice Requires="x14">
            <control shapeId="24737" r:id="rId23" name="Check Box 161">
              <controlPr defaultSize="0" autoFill="0" autoLine="0" autoPict="0">
                <anchor moveWithCells="1">
                  <from>
                    <xdr:col>0</xdr:col>
                    <xdr:colOff>152400</xdr:colOff>
                    <xdr:row>27</xdr:row>
                    <xdr:rowOff>209550</xdr:rowOff>
                  </from>
                  <to>
                    <xdr:col>2</xdr:col>
                    <xdr:colOff>19050</xdr:colOff>
                    <xdr:row>28</xdr:row>
                    <xdr:rowOff>228600</xdr:rowOff>
                  </to>
                </anchor>
              </controlPr>
            </control>
          </mc:Choice>
        </mc:AlternateContent>
        <mc:AlternateContent xmlns:mc="http://schemas.openxmlformats.org/markup-compatibility/2006">
          <mc:Choice Requires="x14">
            <control shapeId="24739" r:id="rId24" name="Check Box 163">
              <controlPr defaultSize="0" autoFill="0" autoLine="0" autoPict="0">
                <anchor moveWithCells="1">
                  <from>
                    <xdr:col>0</xdr:col>
                    <xdr:colOff>161925</xdr:colOff>
                    <xdr:row>36</xdr:row>
                    <xdr:rowOff>0</xdr:rowOff>
                  </from>
                  <to>
                    <xdr:col>2</xdr:col>
                    <xdr:colOff>19050</xdr:colOff>
                    <xdr:row>37</xdr:row>
                    <xdr:rowOff>28575</xdr:rowOff>
                  </to>
                </anchor>
              </controlPr>
            </control>
          </mc:Choice>
        </mc:AlternateContent>
        <mc:AlternateContent xmlns:mc="http://schemas.openxmlformats.org/markup-compatibility/2006">
          <mc:Choice Requires="x14">
            <control shapeId="24740" r:id="rId25" name="Check Box 164">
              <controlPr defaultSize="0" autoFill="0" autoLine="0" autoPict="0">
                <anchor moveWithCells="1">
                  <from>
                    <xdr:col>0</xdr:col>
                    <xdr:colOff>171450</xdr:colOff>
                    <xdr:row>37</xdr:row>
                    <xdr:rowOff>0</xdr:rowOff>
                  </from>
                  <to>
                    <xdr:col>2</xdr:col>
                    <xdr:colOff>28575</xdr:colOff>
                    <xdr:row>38</xdr:row>
                    <xdr:rowOff>38100</xdr:rowOff>
                  </to>
                </anchor>
              </controlPr>
            </control>
          </mc:Choice>
        </mc:AlternateContent>
        <mc:AlternateContent xmlns:mc="http://schemas.openxmlformats.org/markup-compatibility/2006">
          <mc:Choice Requires="x14">
            <control shapeId="24741" r:id="rId26" name="Check Box 165">
              <controlPr defaultSize="0" autoFill="0" autoLine="0" autoPict="0">
                <anchor moveWithCells="1">
                  <from>
                    <xdr:col>0</xdr:col>
                    <xdr:colOff>171450</xdr:colOff>
                    <xdr:row>37</xdr:row>
                    <xdr:rowOff>200025</xdr:rowOff>
                  </from>
                  <to>
                    <xdr:col>2</xdr:col>
                    <xdr:colOff>19050</xdr:colOff>
                    <xdr:row>39</xdr:row>
                    <xdr:rowOff>28575</xdr:rowOff>
                  </to>
                </anchor>
              </controlPr>
            </control>
          </mc:Choice>
        </mc:AlternateContent>
        <mc:AlternateContent xmlns:mc="http://schemas.openxmlformats.org/markup-compatibility/2006">
          <mc:Choice Requires="x14">
            <control shapeId="24749" r:id="rId27" name="Check Box 173">
              <controlPr defaultSize="0" autoFill="0" autoLine="0" autoPict="0">
                <anchor moveWithCells="1">
                  <from>
                    <xdr:col>13</xdr:col>
                    <xdr:colOff>133350</xdr:colOff>
                    <xdr:row>53</xdr:row>
                    <xdr:rowOff>9525</xdr:rowOff>
                  </from>
                  <to>
                    <xdr:col>14</xdr:col>
                    <xdr:colOff>180975</xdr:colOff>
                    <xdr:row>54</xdr:row>
                    <xdr:rowOff>19050</xdr:rowOff>
                  </to>
                </anchor>
              </controlPr>
            </control>
          </mc:Choice>
        </mc:AlternateContent>
        <mc:AlternateContent xmlns:mc="http://schemas.openxmlformats.org/markup-compatibility/2006">
          <mc:Choice Requires="x14">
            <control shapeId="24750" r:id="rId28" name="Check Box 174">
              <controlPr defaultSize="0" autoFill="0" autoLine="0" autoPict="0">
                <anchor moveWithCells="1">
                  <from>
                    <xdr:col>33</xdr:col>
                    <xdr:colOff>161925</xdr:colOff>
                    <xdr:row>53</xdr:row>
                    <xdr:rowOff>9525</xdr:rowOff>
                  </from>
                  <to>
                    <xdr:col>34</xdr:col>
                    <xdr:colOff>171450</xdr:colOff>
                    <xdr:row>54</xdr:row>
                    <xdr:rowOff>19050</xdr:rowOff>
                  </to>
                </anchor>
              </controlPr>
            </control>
          </mc:Choice>
        </mc:AlternateContent>
        <mc:AlternateContent xmlns:mc="http://schemas.openxmlformats.org/markup-compatibility/2006">
          <mc:Choice Requires="x14">
            <control shapeId="24751" r:id="rId29" name="Check Box 175">
              <controlPr defaultSize="0" autoFill="0" autoLine="0" autoPict="0">
                <anchor moveWithCells="1">
                  <from>
                    <xdr:col>25</xdr:col>
                    <xdr:colOff>171450</xdr:colOff>
                    <xdr:row>53</xdr:row>
                    <xdr:rowOff>9525</xdr:rowOff>
                  </from>
                  <to>
                    <xdr:col>27</xdr:col>
                    <xdr:colOff>28575</xdr:colOff>
                    <xdr:row>54</xdr:row>
                    <xdr:rowOff>19050</xdr:rowOff>
                  </to>
                </anchor>
              </controlPr>
            </control>
          </mc:Choice>
        </mc:AlternateContent>
        <mc:AlternateContent xmlns:mc="http://schemas.openxmlformats.org/markup-compatibility/2006">
          <mc:Choice Requires="x14">
            <control shapeId="24753" r:id="rId30" name="Check Box 177">
              <controlPr defaultSize="0" autoFill="0" autoLine="0" autoPict="0">
                <anchor moveWithCells="1">
                  <from>
                    <xdr:col>0</xdr:col>
                    <xdr:colOff>161925</xdr:colOff>
                    <xdr:row>52</xdr:row>
                    <xdr:rowOff>228600</xdr:rowOff>
                  </from>
                  <to>
                    <xdr:col>2</xdr:col>
                    <xdr:colOff>28575</xdr:colOff>
                    <xdr:row>54</xdr:row>
                    <xdr:rowOff>9525</xdr:rowOff>
                  </to>
                </anchor>
              </controlPr>
            </control>
          </mc:Choice>
        </mc:AlternateContent>
        <mc:AlternateContent xmlns:mc="http://schemas.openxmlformats.org/markup-compatibility/2006">
          <mc:Choice Requires="x14">
            <control shapeId="24754" r:id="rId31" name="Check Box 178">
              <controlPr defaultSize="0" autoFill="0" autoLine="0" autoPict="0">
                <anchor moveWithCells="1">
                  <from>
                    <xdr:col>0</xdr:col>
                    <xdr:colOff>171450</xdr:colOff>
                    <xdr:row>53</xdr:row>
                    <xdr:rowOff>238125</xdr:rowOff>
                  </from>
                  <to>
                    <xdr:col>2</xdr:col>
                    <xdr:colOff>38100</xdr:colOff>
                    <xdr:row>55</xdr:row>
                    <xdr:rowOff>9525</xdr:rowOff>
                  </to>
                </anchor>
              </controlPr>
            </control>
          </mc:Choice>
        </mc:AlternateContent>
        <mc:AlternateContent xmlns:mc="http://schemas.openxmlformats.org/markup-compatibility/2006">
          <mc:Choice Requires="x14">
            <control shapeId="24738" r:id="rId32" name="Check Box 162">
              <controlPr defaultSize="0" autoFill="0" autoLine="0" autoPict="0">
                <anchor moveWithCells="1">
                  <from>
                    <xdr:col>0</xdr:col>
                    <xdr:colOff>171450</xdr:colOff>
                    <xdr:row>31</xdr:row>
                    <xdr:rowOff>238125</xdr:rowOff>
                  </from>
                  <to>
                    <xdr:col>2</xdr:col>
                    <xdr:colOff>38100</xdr:colOff>
                    <xdr:row>33</xdr:row>
                    <xdr:rowOff>9525</xdr:rowOff>
                  </to>
                </anchor>
              </controlPr>
            </control>
          </mc:Choice>
        </mc:AlternateContent>
        <mc:AlternateContent xmlns:mc="http://schemas.openxmlformats.org/markup-compatibility/2006">
          <mc:Choice Requires="x14">
            <control shapeId="24768" r:id="rId33" name="Check Box 192">
              <controlPr defaultSize="0" autoFill="0" autoLine="0" autoPict="0">
                <anchor moveWithCells="1">
                  <from>
                    <xdr:col>9</xdr:col>
                    <xdr:colOff>171450</xdr:colOff>
                    <xdr:row>27</xdr:row>
                    <xdr:rowOff>238125</xdr:rowOff>
                  </from>
                  <to>
                    <xdr:col>11</xdr:col>
                    <xdr:colOff>38100</xdr:colOff>
                    <xdr:row>29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view="pageBreakPreview" topLeftCell="A19" zoomScaleNormal="100" zoomScaleSheetLayoutView="100" workbookViewId="0">
      <selection activeCell="L26" sqref="L26"/>
    </sheetView>
  </sheetViews>
  <sheetFormatPr defaultRowHeight="13.5"/>
  <cols>
    <col min="1" max="5" width="9" style="106"/>
    <col min="6" max="6" width="11.875" style="106" customWidth="1"/>
    <col min="7" max="9" width="9" style="106"/>
    <col min="10" max="10" width="17" style="106" customWidth="1"/>
    <col min="11" max="16384" width="9" style="106"/>
  </cols>
  <sheetData>
    <row r="1" spans="1:10">
      <c r="A1" s="106" t="s">
        <v>241</v>
      </c>
    </row>
    <row r="2" spans="1:10" ht="14.25" thickBot="1"/>
    <row r="3" spans="1:10">
      <c r="B3" s="712" t="s">
        <v>242</v>
      </c>
      <c r="C3" s="713"/>
      <c r="D3" s="713"/>
      <c r="E3" s="713"/>
      <c r="F3" s="713"/>
      <c r="G3" s="713"/>
      <c r="H3" s="713"/>
      <c r="I3" s="714"/>
    </row>
    <row r="4" spans="1:10">
      <c r="B4" s="715"/>
      <c r="C4" s="716"/>
      <c r="D4" s="716"/>
      <c r="E4" s="716"/>
      <c r="F4" s="716"/>
      <c r="G4" s="716"/>
      <c r="H4" s="716"/>
      <c r="I4" s="717"/>
    </row>
    <row r="5" spans="1:10" ht="14.25" thickBot="1">
      <c r="B5" s="718"/>
      <c r="C5" s="719"/>
      <c r="D5" s="719"/>
      <c r="E5" s="719"/>
      <c r="F5" s="719"/>
      <c r="G5" s="719"/>
      <c r="H5" s="719"/>
      <c r="I5" s="720"/>
    </row>
    <row r="6" spans="1:10" ht="10.5" customHeight="1">
      <c r="B6" s="112"/>
      <c r="C6" s="112"/>
      <c r="D6" s="112"/>
      <c r="E6" s="112"/>
      <c r="F6" s="112"/>
      <c r="G6" s="112"/>
      <c r="H6" s="112"/>
      <c r="I6" s="112"/>
    </row>
    <row r="7" spans="1:10" ht="102" customHeight="1">
      <c r="A7" s="721" t="s">
        <v>243</v>
      </c>
      <c r="B7" s="721"/>
      <c r="C7" s="721"/>
      <c r="D7" s="721"/>
      <c r="E7" s="721"/>
      <c r="F7" s="721"/>
      <c r="G7" s="721"/>
      <c r="H7" s="721"/>
      <c r="I7" s="721"/>
      <c r="J7" s="721"/>
    </row>
    <row r="8" spans="1:10" ht="14.25">
      <c r="B8" s="113"/>
      <c r="C8" s="722" t="s">
        <v>244</v>
      </c>
      <c r="D8" s="722"/>
      <c r="E8" s="722"/>
      <c r="F8" s="723"/>
      <c r="G8" s="723"/>
      <c r="H8" s="723"/>
      <c r="I8" s="723"/>
      <c r="J8" s="723"/>
    </row>
    <row r="9" spans="1:10" ht="69.75" customHeight="1">
      <c r="A9" s="724" t="s">
        <v>388</v>
      </c>
      <c r="B9" s="725"/>
      <c r="C9" s="725"/>
      <c r="D9" s="725"/>
      <c r="E9" s="725"/>
      <c r="F9" s="725"/>
      <c r="G9" s="725"/>
      <c r="H9" s="725"/>
      <c r="I9" s="725"/>
      <c r="J9" s="726"/>
    </row>
    <row r="10" spans="1:10" ht="33" customHeight="1">
      <c r="A10" s="114" t="s">
        <v>246</v>
      </c>
      <c r="B10" s="696" t="s">
        <v>247</v>
      </c>
      <c r="C10" s="697"/>
      <c r="D10" s="697"/>
      <c r="E10" s="697"/>
      <c r="F10" s="698"/>
      <c r="G10" s="699" t="s">
        <v>248</v>
      </c>
      <c r="H10" s="700"/>
      <c r="I10" s="700"/>
      <c r="J10" s="701"/>
    </row>
    <row r="11" spans="1:10" ht="33" customHeight="1">
      <c r="A11" s="114" t="s">
        <v>246</v>
      </c>
      <c r="B11" s="702" t="s">
        <v>315</v>
      </c>
      <c r="C11" s="703"/>
      <c r="D11" s="703"/>
      <c r="E11" s="703"/>
      <c r="F11" s="704"/>
      <c r="G11" s="115" t="s">
        <v>249</v>
      </c>
      <c r="H11" s="111" t="s">
        <v>250</v>
      </c>
      <c r="I11" s="115" t="s">
        <v>251</v>
      </c>
      <c r="J11" s="111" t="s">
        <v>252</v>
      </c>
    </row>
    <row r="12" spans="1:10" ht="20.100000000000001" customHeight="1">
      <c r="A12" s="114" t="s">
        <v>253</v>
      </c>
      <c r="B12" s="116" t="s">
        <v>254</v>
      </c>
      <c r="C12" s="117"/>
      <c r="D12" s="117"/>
      <c r="E12" s="117"/>
      <c r="F12" s="118"/>
      <c r="G12" s="705" t="s">
        <v>255</v>
      </c>
      <c r="H12" s="700"/>
      <c r="I12" s="700"/>
      <c r="J12" s="701"/>
    </row>
    <row r="13" spans="1:10" ht="8.25" customHeight="1">
      <c r="A13" s="119"/>
    </row>
    <row r="14" spans="1:10" ht="24.75" customHeight="1">
      <c r="A14" s="706" t="s">
        <v>380</v>
      </c>
      <c r="B14" s="707"/>
      <c r="C14" s="707"/>
      <c r="D14" s="707"/>
      <c r="E14" s="707"/>
      <c r="F14" s="707"/>
      <c r="G14" s="707"/>
      <c r="H14" s="707"/>
      <c r="I14" s="707"/>
      <c r="J14" s="708"/>
    </row>
    <row r="15" spans="1:10" ht="32.25" customHeight="1">
      <c r="A15" s="114" t="s">
        <v>256</v>
      </c>
      <c r="B15" s="709" t="s">
        <v>370</v>
      </c>
      <c r="C15" s="709"/>
      <c r="D15" s="709"/>
      <c r="E15" s="709"/>
      <c r="F15" s="710"/>
      <c r="G15" s="699" t="s">
        <v>257</v>
      </c>
      <c r="H15" s="700"/>
      <c r="I15" s="700"/>
      <c r="J15" s="701"/>
    </row>
    <row r="16" spans="1:10" ht="24" customHeight="1">
      <c r="A16" s="114" t="s">
        <v>258</v>
      </c>
      <c r="B16" s="116" t="s">
        <v>259</v>
      </c>
      <c r="C16" s="120"/>
      <c r="D16" s="120" t="s">
        <v>260</v>
      </c>
      <c r="E16" s="117"/>
      <c r="F16" s="117"/>
      <c r="G16" s="705" t="s">
        <v>261</v>
      </c>
      <c r="H16" s="700"/>
      <c r="I16" s="700"/>
      <c r="J16" s="701"/>
    </row>
    <row r="17" spans="1:10" ht="24" customHeight="1">
      <c r="A17" s="114" t="s">
        <v>262</v>
      </c>
      <c r="B17" s="116" t="s">
        <v>263</v>
      </c>
      <c r="C17" s="117"/>
      <c r="D17" s="117"/>
      <c r="E17" s="117"/>
      <c r="F17" s="117"/>
      <c r="G17" s="705" t="s">
        <v>264</v>
      </c>
      <c r="H17" s="700"/>
      <c r="I17" s="700"/>
      <c r="J17" s="701"/>
    </row>
    <row r="18" spans="1:10" ht="24" customHeight="1">
      <c r="A18" s="114" t="s">
        <v>265</v>
      </c>
      <c r="B18" s="711" t="s">
        <v>254</v>
      </c>
      <c r="C18" s="711"/>
      <c r="D18" s="711"/>
      <c r="E18" s="117"/>
      <c r="F18" s="117"/>
      <c r="G18" s="705" t="s">
        <v>266</v>
      </c>
      <c r="H18" s="700"/>
      <c r="I18" s="700"/>
      <c r="J18" s="701"/>
    </row>
    <row r="19" spans="1:10" ht="44.25" customHeight="1">
      <c r="A19" s="706" t="s">
        <v>381</v>
      </c>
      <c r="B19" s="728"/>
      <c r="C19" s="728"/>
      <c r="D19" s="728"/>
      <c r="E19" s="728"/>
      <c r="F19" s="728"/>
      <c r="G19" s="728"/>
      <c r="H19" s="728"/>
      <c r="I19" s="728"/>
      <c r="J19" s="729"/>
    </row>
    <row r="20" spans="1:10" ht="20.100000000000001" customHeight="1">
      <c r="A20" s="114" t="s">
        <v>267</v>
      </c>
      <c r="B20" s="116" t="s">
        <v>268</v>
      </c>
      <c r="C20" s="117"/>
      <c r="D20" s="117"/>
      <c r="E20" s="117"/>
      <c r="F20" s="117"/>
      <c r="G20" s="705" t="s">
        <v>257</v>
      </c>
      <c r="H20" s="700"/>
      <c r="I20" s="700"/>
      <c r="J20" s="701"/>
    </row>
    <row r="21" spans="1:10" ht="20.100000000000001" customHeight="1">
      <c r="A21" s="121" t="s">
        <v>245</v>
      </c>
      <c r="B21" s="122" t="s">
        <v>269</v>
      </c>
      <c r="C21" s="123"/>
      <c r="D21" s="123"/>
      <c r="E21" s="123"/>
      <c r="F21" s="123"/>
      <c r="G21" s="705" t="s">
        <v>266</v>
      </c>
      <c r="H21" s="700"/>
      <c r="I21" s="700"/>
      <c r="J21" s="701"/>
    </row>
    <row r="22" spans="1:10" ht="76.5" customHeight="1">
      <c r="A22" s="730" t="s">
        <v>382</v>
      </c>
      <c r="B22" s="731"/>
      <c r="C22" s="731"/>
      <c r="D22" s="731"/>
      <c r="E22" s="731"/>
      <c r="F22" s="731"/>
      <c r="G22" s="731"/>
      <c r="H22" s="731"/>
      <c r="I22" s="731"/>
      <c r="J22" s="732"/>
    </row>
    <row r="23" spans="1:10" ht="20.100000000000001" customHeight="1">
      <c r="A23" s="114" t="s">
        <v>270</v>
      </c>
      <c r="B23" s="116" t="s">
        <v>271</v>
      </c>
      <c r="C23" s="117"/>
      <c r="D23" s="117"/>
      <c r="E23" s="117"/>
      <c r="F23" s="117"/>
      <c r="G23" s="699" t="s">
        <v>257</v>
      </c>
      <c r="H23" s="700"/>
      <c r="I23" s="700"/>
      <c r="J23" s="701"/>
    </row>
    <row r="24" spans="1:10" ht="20.100000000000001" customHeight="1">
      <c r="A24" s="114" t="s">
        <v>256</v>
      </c>
      <c r="B24" s="116" t="s">
        <v>272</v>
      </c>
      <c r="C24" s="117"/>
      <c r="D24" s="117"/>
      <c r="E24" s="117"/>
      <c r="F24" s="117"/>
      <c r="G24" s="705" t="s">
        <v>273</v>
      </c>
      <c r="H24" s="700"/>
      <c r="I24" s="700"/>
      <c r="J24" s="701"/>
    </row>
    <row r="25" spans="1:10" ht="8.25" customHeight="1">
      <c r="A25" s="119"/>
    </row>
    <row r="26" spans="1:10" ht="73.5" customHeight="1">
      <c r="A26" s="706" t="s">
        <v>383</v>
      </c>
      <c r="B26" s="707"/>
      <c r="C26" s="707"/>
      <c r="D26" s="707"/>
      <c r="E26" s="707"/>
      <c r="F26" s="707"/>
      <c r="G26" s="707"/>
      <c r="H26" s="707"/>
      <c r="I26" s="707"/>
      <c r="J26" s="708"/>
    </row>
    <row r="27" spans="1:10" ht="20.100000000000001" customHeight="1">
      <c r="A27" s="114" t="s">
        <v>245</v>
      </c>
      <c r="B27" s="116" t="s">
        <v>274</v>
      </c>
      <c r="C27" s="117"/>
      <c r="D27" s="117"/>
      <c r="E27" s="117"/>
      <c r="F27" s="117"/>
      <c r="G27" s="727" t="s">
        <v>275</v>
      </c>
      <c r="H27" s="727"/>
      <c r="I27" s="727"/>
      <c r="J27" s="727"/>
    </row>
    <row r="28" spans="1:10" ht="20.100000000000001" customHeight="1">
      <c r="A28" s="114" t="s">
        <v>267</v>
      </c>
      <c r="B28" s="709" t="s">
        <v>276</v>
      </c>
      <c r="C28" s="709"/>
      <c r="D28" s="709"/>
      <c r="E28" s="709"/>
      <c r="F28" s="117"/>
      <c r="G28" s="705" t="s">
        <v>275</v>
      </c>
      <c r="H28" s="700"/>
      <c r="I28" s="700"/>
      <c r="J28" s="701"/>
    </row>
    <row r="29" spans="1:10" ht="20.100000000000001" customHeight="1">
      <c r="A29" s="114" t="s">
        <v>256</v>
      </c>
      <c r="B29" s="116" t="s">
        <v>277</v>
      </c>
      <c r="C29" s="117"/>
      <c r="D29" s="117"/>
      <c r="E29" s="117"/>
      <c r="F29" s="117"/>
      <c r="G29" s="733" t="s">
        <v>257</v>
      </c>
      <c r="H29" s="727"/>
      <c r="I29" s="727"/>
      <c r="J29" s="727"/>
    </row>
    <row r="30" spans="1:10" ht="20.100000000000001" customHeight="1">
      <c r="A30" s="121" t="s">
        <v>256</v>
      </c>
      <c r="B30" s="124" t="s">
        <v>254</v>
      </c>
      <c r="C30" s="123"/>
      <c r="D30" s="123"/>
      <c r="E30" s="123"/>
      <c r="F30" s="123"/>
      <c r="G30" s="727" t="s">
        <v>266</v>
      </c>
      <c r="H30" s="727"/>
      <c r="I30" s="727"/>
      <c r="J30" s="727"/>
    </row>
    <row r="32" spans="1:10" ht="19.5" customHeight="1">
      <c r="A32" s="694" t="s">
        <v>367</v>
      </c>
      <c r="B32" s="694"/>
      <c r="C32" s="694"/>
    </row>
    <row r="33" spans="1:10" ht="61.5" customHeight="1">
      <c r="A33" s="695" t="s">
        <v>369</v>
      </c>
      <c r="B33" s="695"/>
      <c r="C33" s="695"/>
      <c r="D33" s="695"/>
      <c r="E33" s="695"/>
      <c r="F33" s="695"/>
      <c r="G33" s="695"/>
      <c r="H33" s="695"/>
      <c r="I33" s="695"/>
      <c r="J33" s="695"/>
    </row>
    <row r="34" spans="1:10" ht="13.5" customHeight="1">
      <c r="A34" s="685" t="s">
        <v>368</v>
      </c>
      <c r="B34" s="686"/>
      <c r="C34" s="686"/>
      <c r="D34" s="686"/>
      <c r="E34" s="686"/>
      <c r="F34" s="686"/>
      <c r="G34" s="686"/>
      <c r="H34" s="686"/>
      <c r="I34" s="686"/>
      <c r="J34" s="687"/>
    </row>
    <row r="35" spans="1:10">
      <c r="A35" s="688"/>
      <c r="B35" s="689"/>
      <c r="C35" s="689"/>
      <c r="D35" s="689"/>
      <c r="E35" s="689"/>
      <c r="F35" s="689"/>
      <c r="G35" s="689"/>
      <c r="H35" s="689"/>
      <c r="I35" s="689"/>
      <c r="J35" s="690"/>
    </row>
    <row r="36" spans="1:10">
      <c r="A36" s="688"/>
      <c r="B36" s="689"/>
      <c r="C36" s="689"/>
      <c r="D36" s="689"/>
      <c r="E36" s="689"/>
      <c r="F36" s="689"/>
      <c r="G36" s="689"/>
      <c r="H36" s="689"/>
      <c r="I36" s="689"/>
      <c r="J36" s="690"/>
    </row>
    <row r="37" spans="1:10">
      <c r="A37" s="688"/>
      <c r="B37" s="689"/>
      <c r="C37" s="689"/>
      <c r="D37" s="689"/>
      <c r="E37" s="689"/>
      <c r="F37" s="689"/>
      <c r="G37" s="689"/>
      <c r="H37" s="689"/>
      <c r="I37" s="689"/>
      <c r="J37" s="690"/>
    </row>
    <row r="38" spans="1:10">
      <c r="A38" s="688"/>
      <c r="B38" s="689"/>
      <c r="C38" s="689"/>
      <c r="D38" s="689"/>
      <c r="E38" s="689"/>
      <c r="F38" s="689"/>
      <c r="G38" s="689"/>
      <c r="H38" s="689"/>
      <c r="I38" s="689"/>
      <c r="J38" s="690"/>
    </row>
    <row r="39" spans="1:10">
      <c r="A39" s="688"/>
      <c r="B39" s="689"/>
      <c r="C39" s="689"/>
      <c r="D39" s="689"/>
      <c r="E39" s="689"/>
      <c r="F39" s="689"/>
      <c r="G39" s="689"/>
      <c r="H39" s="689"/>
      <c r="I39" s="689"/>
      <c r="J39" s="690"/>
    </row>
    <row r="40" spans="1:10">
      <c r="A40" s="688"/>
      <c r="B40" s="689"/>
      <c r="C40" s="689"/>
      <c r="D40" s="689"/>
      <c r="E40" s="689"/>
      <c r="F40" s="689"/>
      <c r="G40" s="689"/>
      <c r="H40" s="689"/>
      <c r="I40" s="689"/>
      <c r="J40" s="690"/>
    </row>
    <row r="41" spans="1:10">
      <c r="A41" s="688"/>
      <c r="B41" s="689"/>
      <c r="C41" s="689"/>
      <c r="D41" s="689"/>
      <c r="E41" s="689"/>
      <c r="F41" s="689"/>
      <c r="G41" s="689"/>
      <c r="H41" s="689"/>
      <c r="I41" s="689"/>
      <c r="J41" s="690"/>
    </row>
    <row r="42" spans="1:10">
      <c r="A42" s="688"/>
      <c r="B42" s="689"/>
      <c r="C42" s="689"/>
      <c r="D42" s="689"/>
      <c r="E42" s="689"/>
      <c r="F42" s="689"/>
      <c r="G42" s="689"/>
      <c r="H42" s="689"/>
      <c r="I42" s="689"/>
      <c r="J42" s="690"/>
    </row>
    <row r="43" spans="1:10">
      <c r="A43" s="688"/>
      <c r="B43" s="689"/>
      <c r="C43" s="689"/>
      <c r="D43" s="689"/>
      <c r="E43" s="689"/>
      <c r="F43" s="689"/>
      <c r="G43" s="689"/>
      <c r="H43" s="689"/>
      <c r="I43" s="689"/>
      <c r="J43" s="690"/>
    </row>
    <row r="44" spans="1:10">
      <c r="A44" s="688"/>
      <c r="B44" s="689"/>
      <c r="C44" s="689"/>
      <c r="D44" s="689"/>
      <c r="E44" s="689"/>
      <c r="F44" s="689"/>
      <c r="G44" s="689"/>
      <c r="H44" s="689"/>
      <c r="I44" s="689"/>
      <c r="J44" s="690"/>
    </row>
    <row r="45" spans="1:10">
      <c r="A45" s="688"/>
      <c r="B45" s="689"/>
      <c r="C45" s="689"/>
      <c r="D45" s="689"/>
      <c r="E45" s="689"/>
      <c r="F45" s="689"/>
      <c r="G45" s="689"/>
      <c r="H45" s="689"/>
      <c r="I45" s="689"/>
      <c r="J45" s="690"/>
    </row>
    <row r="46" spans="1:10">
      <c r="A46" s="691"/>
      <c r="B46" s="692"/>
      <c r="C46" s="692"/>
      <c r="D46" s="692"/>
      <c r="E46" s="692"/>
      <c r="F46" s="692"/>
      <c r="G46" s="692"/>
      <c r="H46" s="692"/>
      <c r="I46" s="692"/>
      <c r="J46" s="693"/>
    </row>
  </sheetData>
  <sheetProtection selectLockedCells="1"/>
  <mergeCells count="31">
    <mergeCell ref="A26:J26"/>
    <mergeCell ref="G27:J27"/>
    <mergeCell ref="B28:E28"/>
    <mergeCell ref="G28:J28"/>
    <mergeCell ref="G29:J29"/>
    <mergeCell ref="G20:J20"/>
    <mergeCell ref="G21:J21"/>
    <mergeCell ref="A22:J22"/>
    <mergeCell ref="G23:J23"/>
    <mergeCell ref="G24:J24"/>
    <mergeCell ref="B3:I5"/>
    <mergeCell ref="A7:J7"/>
    <mergeCell ref="C8:E8"/>
    <mergeCell ref="F8:J8"/>
    <mergeCell ref="A9:J9"/>
    <mergeCell ref="A34:J46"/>
    <mergeCell ref="A32:C32"/>
    <mergeCell ref="A33:J33"/>
    <mergeCell ref="B10:F10"/>
    <mergeCell ref="G10:J10"/>
    <mergeCell ref="B11:F11"/>
    <mergeCell ref="G12:J12"/>
    <mergeCell ref="A14:J14"/>
    <mergeCell ref="G15:J15"/>
    <mergeCell ref="G16:J16"/>
    <mergeCell ref="B15:F15"/>
    <mergeCell ref="G17:J17"/>
    <mergeCell ref="B18:D18"/>
    <mergeCell ref="G18:J18"/>
    <mergeCell ref="G30:J30"/>
    <mergeCell ref="A19:J19"/>
  </mergeCells>
  <phoneticPr fontId="4"/>
  <pageMargins left="0.7" right="0.7" top="0.75" bottom="0.75" header="0.3" footer="0.3"/>
  <pageSetup paperSize="9" scale="68" orientation="portrait" r:id="rId1"/>
  <rowBreaks count="1" manualBreakCount="1">
    <brk id="4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0</xdr:col>
                    <xdr:colOff>38100</xdr:colOff>
                    <xdr:row>7</xdr:row>
                    <xdr:rowOff>161925</xdr:rowOff>
                  </from>
                  <to>
                    <xdr:col>0</xdr:col>
                    <xdr:colOff>219075</xdr:colOff>
                    <xdr:row>8</xdr:row>
                    <xdr:rowOff>257175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0</xdr:col>
                    <xdr:colOff>47625</xdr:colOff>
                    <xdr:row>12</xdr:row>
                    <xdr:rowOff>133350</xdr:rowOff>
                  </from>
                  <to>
                    <xdr:col>0</xdr:col>
                    <xdr:colOff>238125</xdr:colOff>
                    <xdr:row>14</xdr:row>
                    <xdr:rowOff>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0</xdr:col>
                    <xdr:colOff>38100</xdr:colOff>
                    <xdr:row>18</xdr:row>
                    <xdr:rowOff>0</xdr:rowOff>
                  </from>
                  <to>
                    <xdr:col>0</xdr:col>
                    <xdr:colOff>209550</xdr:colOff>
                    <xdr:row>19</xdr:row>
                    <xdr:rowOff>190500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0</xdr:col>
                    <xdr:colOff>19050</xdr:colOff>
                    <xdr:row>24</xdr:row>
                    <xdr:rowOff>66675</xdr:rowOff>
                  </from>
                  <to>
                    <xdr:col>0</xdr:col>
                    <xdr:colOff>209550</xdr:colOff>
                    <xdr:row>25</xdr:row>
                    <xdr:rowOff>895350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0</xdr:col>
                    <xdr:colOff>28575</xdr:colOff>
                    <xdr:row>20</xdr:row>
                    <xdr:rowOff>361950</xdr:rowOff>
                  </from>
                  <to>
                    <xdr:col>0</xdr:col>
                    <xdr:colOff>209550</xdr:colOff>
                    <xdr:row>21</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6"/>
  <sheetViews>
    <sheetView zoomScaleNormal="100" workbookViewId="0">
      <selection activeCell="B8" sqref="B8:X9"/>
    </sheetView>
  </sheetViews>
  <sheetFormatPr defaultRowHeight="13.5"/>
  <cols>
    <col min="1" max="27" width="3.625" style="106" customWidth="1"/>
    <col min="28" max="256" width="9" style="106"/>
    <col min="257" max="283" width="3.625" style="106" customWidth="1"/>
    <col min="284" max="512" width="9" style="106"/>
    <col min="513" max="539" width="3.625" style="106" customWidth="1"/>
    <col min="540" max="768" width="9" style="106"/>
    <col min="769" max="795" width="3.625" style="106" customWidth="1"/>
    <col min="796" max="1024" width="9" style="106"/>
    <col min="1025" max="1051" width="3.625" style="106" customWidth="1"/>
    <col min="1052" max="1280" width="9" style="106"/>
    <col min="1281" max="1307" width="3.625" style="106" customWidth="1"/>
    <col min="1308" max="1536" width="9" style="106"/>
    <col min="1537" max="1563" width="3.625" style="106" customWidth="1"/>
    <col min="1564" max="1792" width="9" style="106"/>
    <col min="1793" max="1819" width="3.625" style="106" customWidth="1"/>
    <col min="1820" max="2048" width="9" style="106"/>
    <col min="2049" max="2075" width="3.625" style="106" customWidth="1"/>
    <col min="2076" max="2304" width="9" style="106"/>
    <col min="2305" max="2331" width="3.625" style="106" customWidth="1"/>
    <col min="2332" max="2560" width="9" style="106"/>
    <col min="2561" max="2587" width="3.625" style="106" customWidth="1"/>
    <col min="2588" max="2816" width="9" style="106"/>
    <col min="2817" max="2843" width="3.625" style="106" customWidth="1"/>
    <col min="2844" max="3072" width="9" style="106"/>
    <col min="3073" max="3099" width="3.625" style="106" customWidth="1"/>
    <col min="3100" max="3328" width="9" style="106"/>
    <col min="3329" max="3355" width="3.625" style="106" customWidth="1"/>
    <col min="3356" max="3584" width="9" style="106"/>
    <col min="3585" max="3611" width="3.625" style="106" customWidth="1"/>
    <col min="3612" max="3840" width="9" style="106"/>
    <col min="3841" max="3867" width="3.625" style="106" customWidth="1"/>
    <col min="3868" max="4096" width="9" style="106"/>
    <col min="4097" max="4123" width="3.625" style="106" customWidth="1"/>
    <col min="4124" max="4352" width="9" style="106"/>
    <col min="4353" max="4379" width="3.625" style="106" customWidth="1"/>
    <col min="4380" max="4608" width="9" style="106"/>
    <col min="4609" max="4635" width="3.625" style="106" customWidth="1"/>
    <col min="4636" max="4864" width="9" style="106"/>
    <col min="4865" max="4891" width="3.625" style="106" customWidth="1"/>
    <col min="4892" max="5120" width="9" style="106"/>
    <col min="5121" max="5147" width="3.625" style="106" customWidth="1"/>
    <col min="5148" max="5376" width="9" style="106"/>
    <col min="5377" max="5403" width="3.625" style="106" customWidth="1"/>
    <col min="5404" max="5632" width="9" style="106"/>
    <col min="5633" max="5659" width="3.625" style="106" customWidth="1"/>
    <col min="5660" max="5888" width="9" style="106"/>
    <col min="5889" max="5915" width="3.625" style="106" customWidth="1"/>
    <col min="5916" max="6144" width="9" style="106"/>
    <col min="6145" max="6171" width="3.625" style="106" customWidth="1"/>
    <col min="6172" max="6400" width="9" style="106"/>
    <col min="6401" max="6427" width="3.625" style="106" customWidth="1"/>
    <col min="6428" max="6656" width="9" style="106"/>
    <col min="6657" max="6683" width="3.625" style="106" customWidth="1"/>
    <col min="6684" max="6912" width="9" style="106"/>
    <col min="6913" max="6939" width="3.625" style="106" customWidth="1"/>
    <col min="6940" max="7168" width="9" style="106"/>
    <col min="7169" max="7195" width="3.625" style="106" customWidth="1"/>
    <col min="7196" max="7424" width="9" style="106"/>
    <col min="7425" max="7451" width="3.625" style="106" customWidth="1"/>
    <col min="7452" max="7680" width="9" style="106"/>
    <col min="7681" max="7707" width="3.625" style="106" customWidth="1"/>
    <col min="7708" max="7936" width="9" style="106"/>
    <col min="7937" max="7963" width="3.625" style="106" customWidth="1"/>
    <col min="7964" max="8192" width="9" style="106"/>
    <col min="8193" max="8219" width="3.625" style="106" customWidth="1"/>
    <col min="8220" max="8448" width="9" style="106"/>
    <col min="8449" max="8475" width="3.625" style="106" customWidth="1"/>
    <col min="8476" max="8704" width="9" style="106"/>
    <col min="8705" max="8731" width="3.625" style="106" customWidth="1"/>
    <col min="8732" max="8960" width="9" style="106"/>
    <col min="8961" max="8987" width="3.625" style="106" customWidth="1"/>
    <col min="8988" max="9216" width="9" style="106"/>
    <col min="9217" max="9243" width="3.625" style="106" customWidth="1"/>
    <col min="9244" max="9472" width="9" style="106"/>
    <col min="9473" max="9499" width="3.625" style="106" customWidth="1"/>
    <col min="9500" max="9728" width="9" style="106"/>
    <col min="9729" max="9755" width="3.625" style="106" customWidth="1"/>
    <col min="9756" max="9984" width="9" style="106"/>
    <col min="9985" max="10011" width="3.625" style="106" customWidth="1"/>
    <col min="10012" max="10240" width="9" style="106"/>
    <col min="10241" max="10267" width="3.625" style="106" customWidth="1"/>
    <col min="10268" max="10496" width="9" style="106"/>
    <col min="10497" max="10523" width="3.625" style="106" customWidth="1"/>
    <col min="10524" max="10752" width="9" style="106"/>
    <col min="10753" max="10779" width="3.625" style="106" customWidth="1"/>
    <col min="10780" max="11008" width="9" style="106"/>
    <col min="11009" max="11035" width="3.625" style="106" customWidth="1"/>
    <col min="11036" max="11264" width="9" style="106"/>
    <col min="11265" max="11291" width="3.625" style="106" customWidth="1"/>
    <col min="11292" max="11520" width="9" style="106"/>
    <col min="11521" max="11547" width="3.625" style="106" customWidth="1"/>
    <col min="11548" max="11776" width="9" style="106"/>
    <col min="11777" max="11803" width="3.625" style="106" customWidth="1"/>
    <col min="11804" max="12032" width="9" style="106"/>
    <col min="12033" max="12059" width="3.625" style="106" customWidth="1"/>
    <col min="12060" max="12288" width="9" style="106"/>
    <col min="12289" max="12315" width="3.625" style="106" customWidth="1"/>
    <col min="12316" max="12544" width="9" style="106"/>
    <col min="12545" max="12571" width="3.625" style="106" customWidth="1"/>
    <col min="12572" max="12800" width="9" style="106"/>
    <col min="12801" max="12827" width="3.625" style="106" customWidth="1"/>
    <col min="12828" max="13056" width="9" style="106"/>
    <col min="13057" max="13083" width="3.625" style="106" customWidth="1"/>
    <col min="13084" max="13312" width="9" style="106"/>
    <col min="13313" max="13339" width="3.625" style="106" customWidth="1"/>
    <col min="13340" max="13568" width="9" style="106"/>
    <col min="13569" max="13595" width="3.625" style="106" customWidth="1"/>
    <col min="13596" max="13824" width="9" style="106"/>
    <col min="13825" max="13851" width="3.625" style="106" customWidth="1"/>
    <col min="13852" max="14080" width="9" style="106"/>
    <col min="14081" max="14107" width="3.625" style="106" customWidth="1"/>
    <col min="14108" max="14336" width="9" style="106"/>
    <col min="14337" max="14363" width="3.625" style="106" customWidth="1"/>
    <col min="14364" max="14592" width="9" style="106"/>
    <col min="14593" max="14619" width="3.625" style="106" customWidth="1"/>
    <col min="14620" max="14848" width="9" style="106"/>
    <col min="14849" max="14875" width="3.625" style="106" customWidth="1"/>
    <col min="14876" max="15104" width="9" style="106"/>
    <col min="15105" max="15131" width="3.625" style="106" customWidth="1"/>
    <col min="15132" max="15360" width="9" style="106"/>
    <col min="15361" max="15387" width="3.625" style="106" customWidth="1"/>
    <col min="15388" max="15616" width="9" style="106"/>
    <col min="15617" max="15643" width="3.625" style="106" customWidth="1"/>
    <col min="15644" max="15872" width="9" style="106"/>
    <col min="15873" max="15899" width="3.625" style="106" customWidth="1"/>
    <col min="15900" max="16128" width="9" style="106"/>
    <col min="16129" max="16155" width="3.625" style="106" customWidth="1"/>
    <col min="16156" max="16384" width="9" style="106"/>
  </cols>
  <sheetData>
    <row r="1" spans="1:30">
      <c r="A1" s="125" t="s">
        <v>287</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row>
    <row r="2" spans="1:30">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29.25" customHeight="1">
      <c r="A3" s="125"/>
      <c r="B3" s="774" t="s">
        <v>288</v>
      </c>
      <c r="C3" s="774"/>
      <c r="D3" s="774"/>
      <c r="E3" s="774"/>
      <c r="F3" s="774"/>
      <c r="G3" s="774"/>
      <c r="H3" s="774"/>
      <c r="I3" s="774"/>
      <c r="J3" s="774"/>
      <c r="K3" s="774"/>
      <c r="L3" s="774"/>
      <c r="M3" s="774"/>
      <c r="N3" s="774"/>
      <c r="O3" s="774"/>
      <c r="P3" s="774"/>
      <c r="Q3" s="774"/>
      <c r="R3" s="774"/>
      <c r="S3" s="774"/>
      <c r="T3" s="774"/>
      <c r="U3" s="774"/>
      <c r="V3" s="774"/>
      <c r="W3" s="774"/>
      <c r="X3" s="774"/>
      <c r="Y3" s="774"/>
      <c r="Z3" s="774"/>
      <c r="AA3" s="774"/>
      <c r="AB3" s="125"/>
      <c r="AC3" s="125"/>
      <c r="AD3" s="125"/>
    </row>
    <row r="4" spans="1:30" ht="29.25" customHeight="1">
      <c r="A4" s="125"/>
      <c r="B4" s="774"/>
      <c r="C4" s="774"/>
      <c r="D4" s="774"/>
      <c r="E4" s="774"/>
      <c r="F4" s="774"/>
      <c r="G4" s="774"/>
      <c r="H4" s="774"/>
      <c r="I4" s="774"/>
      <c r="J4" s="774"/>
      <c r="K4" s="774"/>
      <c r="L4" s="774"/>
      <c r="M4" s="774"/>
      <c r="N4" s="774"/>
      <c r="O4" s="774"/>
      <c r="P4" s="774"/>
      <c r="Q4" s="774"/>
      <c r="R4" s="774"/>
      <c r="S4" s="774"/>
      <c r="T4" s="774"/>
      <c r="U4" s="774"/>
      <c r="V4" s="774"/>
      <c r="W4" s="774"/>
      <c r="X4" s="774"/>
      <c r="Y4" s="774"/>
      <c r="Z4" s="774"/>
      <c r="AA4" s="774"/>
      <c r="AB4" s="125"/>
      <c r="AC4" s="125"/>
      <c r="AD4" s="125"/>
    </row>
    <row r="5" spans="1:30">
      <c r="A5" s="125"/>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5"/>
      <c r="AC5" s="125"/>
      <c r="AD5" s="125"/>
    </row>
    <row r="6" spans="1:30">
      <c r="A6" s="127" t="s">
        <v>289</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9"/>
      <c r="AC6" s="129"/>
      <c r="AD6" s="129"/>
    </row>
    <row r="7" spans="1:30" ht="20.100000000000001" customHeight="1">
      <c r="A7" s="772" t="s">
        <v>290</v>
      </c>
      <c r="B7" s="772"/>
      <c r="C7" s="772"/>
      <c r="D7" s="772"/>
      <c r="E7" s="772"/>
      <c r="F7" s="772"/>
      <c r="G7" s="772"/>
      <c r="H7" s="772"/>
      <c r="I7" s="772"/>
      <c r="J7" s="772"/>
      <c r="K7" s="772"/>
      <c r="L7" s="772"/>
      <c r="M7" s="772"/>
      <c r="N7" s="772"/>
      <c r="O7" s="772"/>
      <c r="P7" s="772"/>
      <c r="Q7" s="772"/>
      <c r="R7" s="772"/>
      <c r="S7" s="772"/>
      <c r="T7" s="772"/>
      <c r="U7" s="772"/>
      <c r="V7" s="772"/>
      <c r="W7" s="772"/>
      <c r="X7" s="772"/>
      <c r="Y7" s="772" t="s">
        <v>291</v>
      </c>
      <c r="Z7" s="772"/>
      <c r="AA7" s="772"/>
      <c r="AB7" s="125"/>
      <c r="AC7" s="125"/>
      <c r="AD7" s="125"/>
    </row>
    <row r="8" spans="1:30" ht="21.95" customHeight="1">
      <c r="A8" s="749" t="s">
        <v>292</v>
      </c>
      <c r="B8" s="796" t="s">
        <v>389</v>
      </c>
      <c r="C8" s="796"/>
      <c r="D8" s="796"/>
      <c r="E8" s="796"/>
      <c r="F8" s="796"/>
      <c r="G8" s="796"/>
      <c r="H8" s="796"/>
      <c r="I8" s="796"/>
      <c r="J8" s="796"/>
      <c r="K8" s="796"/>
      <c r="L8" s="796"/>
      <c r="M8" s="796"/>
      <c r="N8" s="796"/>
      <c r="O8" s="796"/>
      <c r="P8" s="796"/>
      <c r="Q8" s="796"/>
      <c r="R8" s="796"/>
      <c r="S8" s="796"/>
      <c r="T8" s="796"/>
      <c r="U8" s="796"/>
      <c r="V8" s="796"/>
      <c r="W8" s="796"/>
      <c r="X8" s="796"/>
      <c r="Y8" s="766"/>
      <c r="Z8" s="767"/>
      <c r="AA8" s="768"/>
      <c r="AB8" s="125"/>
      <c r="AC8" s="125"/>
      <c r="AD8" s="125" t="s">
        <v>293</v>
      </c>
    </row>
    <row r="9" spans="1:30" ht="21.95" customHeight="1">
      <c r="A9" s="749"/>
      <c r="B9" s="797"/>
      <c r="C9" s="797"/>
      <c r="D9" s="797"/>
      <c r="E9" s="797"/>
      <c r="F9" s="797"/>
      <c r="G9" s="797"/>
      <c r="H9" s="797"/>
      <c r="I9" s="797"/>
      <c r="J9" s="797"/>
      <c r="K9" s="797"/>
      <c r="L9" s="797"/>
      <c r="M9" s="797"/>
      <c r="N9" s="797"/>
      <c r="O9" s="797"/>
      <c r="P9" s="797"/>
      <c r="Q9" s="797"/>
      <c r="R9" s="797"/>
      <c r="S9" s="797"/>
      <c r="T9" s="797"/>
      <c r="U9" s="797"/>
      <c r="V9" s="797"/>
      <c r="W9" s="797"/>
      <c r="X9" s="797"/>
      <c r="Y9" s="769"/>
      <c r="Z9" s="770"/>
      <c r="AA9" s="771"/>
      <c r="AB9" s="125"/>
      <c r="AC9" s="125"/>
      <c r="AD9" s="125"/>
    </row>
    <row r="10" spans="1:30" ht="21.95" customHeight="1">
      <c r="A10" s="749" t="s">
        <v>294</v>
      </c>
      <c r="B10" s="765" t="s">
        <v>384</v>
      </c>
      <c r="C10" s="765"/>
      <c r="D10" s="765"/>
      <c r="E10" s="765"/>
      <c r="F10" s="765"/>
      <c r="G10" s="765"/>
      <c r="H10" s="765"/>
      <c r="I10" s="765"/>
      <c r="J10" s="765"/>
      <c r="K10" s="765"/>
      <c r="L10" s="765"/>
      <c r="M10" s="765"/>
      <c r="N10" s="765"/>
      <c r="O10" s="765"/>
      <c r="P10" s="765"/>
      <c r="Q10" s="765"/>
      <c r="R10" s="765"/>
      <c r="S10" s="765"/>
      <c r="T10" s="765"/>
      <c r="U10" s="765"/>
      <c r="V10" s="765"/>
      <c r="W10" s="765"/>
      <c r="X10" s="765"/>
      <c r="Y10" s="766"/>
      <c r="Z10" s="767"/>
      <c r="AA10" s="768"/>
      <c r="AB10" s="125"/>
      <c r="AC10" s="125"/>
      <c r="AD10" s="125"/>
    </row>
    <row r="11" spans="1:30" ht="21.95" customHeight="1">
      <c r="A11" s="749"/>
      <c r="B11" s="765"/>
      <c r="C11" s="765"/>
      <c r="D11" s="765"/>
      <c r="E11" s="765"/>
      <c r="F11" s="765"/>
      <c r="G11" s="765"/>
      <c r="H11" s="765"/>
      <c r="I11" s="765"/>
      <c r="J11" s="765"/>
      <c r="K11" s="765"/>
      <c r="L11" s="765"/>
      <c r="M11" s="765"/>
      <c r="N11" s="765"/>
      <c r="O11" s="765"/>
      <c r="P11" s="765"/>
      <c r="Q11" s="765"/>
      <c r="R11" s="765"/>
      <c r="S11" s="765"/>
      <c r="T11" s="765"/>
      <c r="U11" s="765"/>
      <c r="V11" s="765"/>
      <c r="W11" s="765"/>
      <c r="X11" s="765"/>
      <c r="Y11" s="769"/>
      <c r="Z11" s="770"/>
      <c r="AA11" s="771"/>
      <c r="AB11" s="125"/>
      <c r="AC11" s="125"/>
      <c r="AD11" s="125"/>
    </row>
    <row r="12" spans="1:30" ht="21.95" customHeight="1">
      <c r="A12" s="734" t="s">
        <v>295</v>
      </c>
      <c r="B12" s="765" t="s">
        <v>385</v>
      </c>
      <c r="C12" s="765"/>
      <c r="D12" s="765"/>
      <c r="E12" s="765"/>
      <c r="F12" s="765"/>
      <c r="G12" s="765"/>
      <c r="H12" s="765"/>
      <c r="I12" s="765"/>
      <c r="J12" s="765"/>
      <c r="K12" s="765"/>
      <c r="L12" s="765"/>
      <c r="M12" s="765"/>
      <c r="N12" s="765"/>
      <c r="O12" s="765"/>
      <c r="P12" s="765"/>
      <c r="Q12" s="765"/>
      <c r="R12" s="765"/>
      <c r="S12" s="765"/>
      <c r="T12" s="765"/>
      <c r="U12" s="765"/>
      <c r="V12" s="765"/>
      <c r="W12" s="765"/>
      <c r="X12" s="765"/>
      <c r="Y12" s="766"/>
      <c r="Z12" s="767"/>
      <c r="AA12" s="768"/>
      <c r="AB12" s="125"/>
      <c r="AC12" s="125"/>
      <c r="AD12" s="125"/>
    </row>
    <row r="13" spans="1:30" ht="21.95" customHeight="1">
      <c r="A13" s="735"/>
      <c r="B13" s="765"/>
      <c r="C13" s="765"/>
      <c r="D13" s="765"/>
      <c r="E13" s="765"/>
      <c r="F13" s="765"/>
      <c r="G13" s="765"/>
      <c r="H13" s="765"/>
      <c r="I13" s="765"/>
      <c r="J13" s="765"/>
      <c r="K13" s="765"/>
      <c r="L13" s="765"/>
      <c r="M13" s="765"/>
      <c r="N13" s="765"/>
      <c r="O13" s="765"/>
      <c r="P13" s="765"/>
      <c r="Q13" s="765"/>
      <c r="R13" s="765"/>
      <c r="S13" s="765"/>
      <c r="T13" s="765"/>
      <c r="U13" s="765"/>
      <c r="V13" s="765"/>
      <c r="W13" s="765"/>
      <c r="X13" s="765"/>
      <c r="Y13" s="769"/>
      <c r="Z13" s="770"/>
      <c r="AA13" s="771"/>
      <c r="AB13" s="125"/>
      <c r="AC13" s="125"/>
      <c r="AD13" s="125"/>
    </row>
    <row r="14" spans="1:30" ht="21.95" customHeight="1">
      <c r="A14" s="735"/>
      <c r="B14" s="759"/>
      <c r="C14" s="760"/>
      <c r="D14" s="760"/>
      <c r="E14" s="760"/>
      <c r="F14" s="760"/>
      <c r="G14" s="760"/>
      <c r="H14" s="760"/>
      <c r="I14" s="760"/>
      <c r="J14" s="760"/>
      <c r="K14" s="760"/>
      <c r="L14" s="760"/>
      <c r="M14" s="760"/>
      <c r="N14" s="760"/>
      <c r="O14" s="760"/>
      <c r="P14" s="760"/>
      <c r="Q14" s="760"/>
      <c r="R14" s="760"/>
      <c r="S14" s="760"/>
      <c r="T14" s="760"/>
      <c r="U14" s="760"/>
      <c r="V14" s="760"/>
      <c r="W14" s="760"/>
      <c r="X14" s="760"/>
      <c r="Y14" s="760"/>
      <c r="Z14" s="760"/>
      <c r="AA14" s="761"/>
      <c r="AB14" s="125"/>
      <c r="AC14" s="125"/>
      <c r="AD14" s="125"/>
    </row>
    <row r="15" spans="1:30" ht="21.95" customHeight="1">
      <c r="A15" s="736"/>
      <c r="B15" s="762"/>
      <c r="C15" s="763"/>
      <c r="D15" s="763"/>
      <c r="E15" s="763"/>
      <c r="F15" s="763"/>
      <c r="G15" s="763"/>
      <c r="H15" s="763"/>
      <c r="I15" s="763"/>
      <c r="J15" s="763"/>
      <c r="K15" s="763"/>
      <c r="L15" s="763"/>
      <c r="M15" s="763"/>
      <c r="N15" s="763"/>
      <c r="O15" s="763"/>
      <c r="P15" s="763"/>
      <c r="Q15" s="763"/>
      <c r="R15" s="763"/>
      <c r="S15" s="763"/>
      <c r="T15" s="763"/>
      <c r="U15" s="763"/>
      <c r="V15" s="763"/>
      <c r="W15" s="763"/>
      <c r="X15" s="763"/>
      <c r="Y15" s="763"/>
      <c r="Z15" s="763"/>
      <c r="AA15" s="764"/>
      <c r="AB15" s="125"/>
      <c r="AC15" s="125"/>
      <c r="AD15" s="125"/>
    </row>
    <row r="16" spans="1:30">
      <c r="A16" s="127"/>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30"/>
      <c r="Z16" s="130"/>
      <c r="AA16" s="130"/>
      <c r="AB16" s="125"/>
      <c r="AC16" s="125"/>
      <c r="AD16" s="125"/>
    </row>
    <row r="17" spans="1:30" ht="20.100000000000001" customHeight="1">
      <c r="A17" s="773" t="s">
        <v>297</v>
      </c>
      <c r="B17" s="773"/>
      <c r="C17" s="773"/>
      <c r="D17" s="773"/>
      <c r="E17" s="773"/>
      <c r="F17" s="773"/>
      <c r="G17" s="773"/>
      <c r="H17" s="773"/>
      <c r="I17" s="773"/>
      <c r="J17" s="773"/>
      <c r="K17" s="773"/>
      <c r="L17" s="773"/>
      <c r="M17" s="773"/>
      <c r="N17" s="773"/>
      <c r="O17" s="773"/>
      <c r="P17" s="773"/>
      <c r="Q17" s="773"/>
      <c r="R17" s="773"/>
      <c r="S17" s="773"/>
      <c r="T17" s="773"/>
      <c r="U17" s="773"/>
      <c r="V17" s="773"/>
      <c r="W17" s="773"/>
      <c r="X17" s="773"/>
      <c r="Y17" s="773"/>
      <c r="Z17" s="773"/>
      <c r="AA17" s="773"/>
      <c r="AB17" s="125"/>
      <c r="AC17" s="125"/>
      <c r="AD17" s="125"/>
    </row>
    <row r="18" spans="1:30" ht="20.100000000000001" customHeight="1">
      <c r="A18" s="751"/>
      <c r="B18" s="751"/>
      <c r="C18" s="751"/>
      <c r="D18" s="751"/>
      <c r="E18" s="751"/>
      <c r="F18" s="751"/>
      <c r="G18" s="751"/>
      <c r="H18" s="751"/>
      <c r="I18" s="751"/>
      <c r="J18" s="751"/>
      <c r="K18" s="751"/>
      <c r="L18" s="751"/>
      <c r="M18" s="751"/>
      <c r="N18" s="751"/>
      <c r="O18" s="751"/>
      <c r="P18" s="751"/>
      <c r="Q18" s="751"/>
      <c r="R18" s="751"/>
      <c r="S18" s="751"/>
      <c r="T18" s="751"/>
      <c r="U18" s="751"/>
      <c r="V18" s="751"/>
      <c r="W18" s="751"/>
      <c r="X18" s="751"/>
      <c r="Y18" s="751"/>
      <c r="Z18" s="751"/>
      <c r="AA18" s="751"/>
      <c r="AB18" s="125"/>
      <c r="AC18" s="125"/>
      <c r="AD18" s="125"/>
    </row>
    <row r="19" spans="1:30" ht="20.100000000000001" customHeight="1">
      <c r="A19" s="772" t="s">
        <v>290</v>
      </c>
      <c r="B19" s="772"/>
      <c r="C19" s="772"/>
      <c r="D19" s="772"/>
      <c r="E19" s="772"/>
      <c r="F19" s="772"/>
      <c r="G19" s="772"/>
      <c r="H19" s="772"/>
      <c r="I19" s="772"/>
      <c r="J19" s="772"/>
      <c r="K19" s="772"/>
      <c r="L19" s="772"/>
      <c r="M19" s="772"/>
      <c r="N19" s="772"/>
      <c r="O19" s="772"/>
      <c r="P19" s="772"/>
      <c r="Q19" s="772"/>
      <c r="R19" s="772"/>
      <c r="S19" s="772"/>
      <c r="T19" s="772"/>
      <c r="U19" s="772"/>
      <c r="V19" s="772"/>
      <c r="W19" s="772"/>
      <c r="X19" s="772"/>
      <c r="Y19" s="772" t="s">
        <v>291</v>
      </c>
      <c r="Z19" s="772"/>
      <c r="AA19" s="772"/>
      <c r="AB19" s="125"/>
      <c r="AC19" s="125"/>
      <c r="AD19" s="125"/>
    </row>
    <row r="20" spans="1:30" ht="21.95" customHeight="1">
      <c r="A20" s="749" t="s">
        <v>298</v>
      </c>
      <c r="B20" s="765" t="s">
        <v>299</v>
      </c>
      <c r="C20" s="765"/>
      <c r="D20" s="765"/>
      <c r="E20" s="765"/>
      <c r="F20" s="765"/>
      <c r="G20" s="765"/>
      <c r="H20" s="765"/>
      <c r="I20" s="765"/>
      <c r="J20" s="765"/>
      <c r="K20" s="765"/>
      <c r="L20" s="765"/>
      <c r="M20" s="765"/>
      <c r="N20" s="765"/>
      <c r="O20" s="765"/>
      <c r="P20" s="765"/>
      <c r="Q20" s="765"/>
      <c r="R20" s="765"/>
      <c r="S20" s="765"/>
      <c r="T20" s="765"/>
      <c r="U20" s="765"/>
      <c r="V20" s="765"/>
      <c r="W20" s="765"/>
      <c r="X20" s="765"/>
      <c r="Y20" s="766"/>
      <c r="Z20" s="767"/>
      <c r="AA20" s="768"/>
      <c r="AB20" s="125"/>
      <c r="AC20" s="125"/>
      <c r="AD20" s="125"/>
    </row>
    <row r="21" spans="1:30" ht="21.95" customHeight="1">
      <c r="A21" s="749"/>
      <c r="B21" s="765"/>
      <c r="C21" s="765"/>
      <c r="D21" s="765"/>
      <c r="E21" s="765"/>
      <c r="F21" s="765"/>
      <c r="G21" s="765"/>
      <c r="H21" s="765"/>
      <c r="I21" s="765"/>
      <c r="J21" s="765"/>
      <c r="K21" s="765"/>
      <c r="L21" s="765"/>
      <c r="M21" s="765"/>
      <c r="N21" s="765"/>
      <c r="O21" s="765"/>
      <c r="P21" s="765"/>
      <c r="Q21" s="765"/>
      <c r="R21" s="765"/>
      <c r="S21" s="765"/>
      <c r="T21" s="765"/>
      <c r="U21" s="765"/>
      <c r="V21" s="765"/>
      <c r="W21" s="765"/>
      <c r="X21" s="765"/>
      <c r="Y21" s="769"/>
      <c r="Z21" s="770"/>
      <c r="AA21" s="771"/>
      <c r="AB21" s="125"/>
      <c r="AC21" s="125"/>
      <c r="AD21" s="125"/>
    </row>
    <row r="22" spans="1:30" ht="21.95" customHeight="1">
      <c r="A22" s="749" t="s">
        <v>300</v>
      </c>
      <c r="B22" s="765" t="s">
        <v>301</v>
      </c>
      <c r="C22" s="765"/>
      <c r="D22" s="765"/>
      <c r="E22" s="765"/>
      <c r="F22" s="765"/>
      <c r="G22" s="765"/>
      <c r="H22" s="765"/>
      <c r="I22" s="765"/>
      <c r="J22" s="765"/>
      <c r="K22" s="765"/>
      <c r="L22" s="765"/>
      <c r="M22" s="765"/>
      <c r="N22" s="765"/>
      <c r="O22" s="765"/>
      <c r="P22" s="765"/>
      <c r="Q22" s="765"/>
      <c r="R22" s="765"/>
      <c r="S22" s="765"/>
      <c r="T22" s="765"/>
      <c r="U22" s="765"/>
      <c r="V22" s="765"/>
      <c r="W22" s="765"/>
      <c r="X22" s="765"/>
      <c r="Y22" s="766"/>
      <c r="Z22" s="767"/>
      <c r="AA22" s="768"/>
      <c r="AB22" s="125"/>
      <c r="AC22" s="125"/>
      <c r="AD22" s="125"/>
    </row>
    <row r="23" spans="1:30" ht="21.95" customHeight="1">
      <c r="A23" s="749"/>
      <c r="B23" s="765"/>
      <c r="C23" s="765"/>
      <c r="D23" s="765"/>
      <c r="E23" s="765"/>
      <c r="F23" s="765"/>
      <c r="G23" s="765"/>
      <c r="H23" s="765"/>
      <c r="I23" s="765"/>
      <c r="J23" s="765"/>
      <c r="K23" s="765"/>
      <c r="L23" s="765"/>
      <c r="M23" s="765"/>
      <c r="N23" s="765"/>
      <c r="O23" s="765"/>
      <c r="P23" s="765"/>
      <c r="Q23" s="765"/>
      <c r="R23" s="765"/>
      <c r="S23" s="765"/>
      <c r="T23" s="765"/>
      <c r="U23" s="765"/>
      <c r="V23" s="765"/>
      <c r="W23" s="765"/>
      <c r="X23" s="765"/>
      <c r="Y23" s="769"/>
      <c r="Z23" s="770"/>
      <c r="AA23" s="771"/>
      <c r="AB23" s="125"/>
      <c r="AC23" s="125"/>
      <c r="AD23" s="125"/>
    </row>
    <row r="24" spans="1:30">
      <c r="A24" s="127"/>
      <c r="B24" s="738"/>
      <c r="C24" s="738"/>
      <c r="D24" s="738"/>
      <c r="E24" s="738"/>
      <c r="F24" s="738"/>
      <c r="G24" s="738"/>
      <c r="H24" s="738"/>
      <c r="I24" s="738"/>
      <c r="J24" s="738"/>
      <c r="K24" s="738"/>
      <c r="L24" s="738"/>
      <c r="M24" s="738"/>
      <c r="N24" s="738"/>
      <c r="O24" s="738"/>
      <c r="P24" s="738"/>
      <c r="Q24" s="738"/>
      <c r="R24" s="738"/>
      <c r="S24" s="738"/>
      <c r="T24" s="738"/>
      <c r="U24" s="738"/>
      <c r="V24" s="738"/>
      <c r="W24" s="738"/>
      <c r="X24" s="738"/>
      <c r="Y24" s="738"/>
      <c r="Z24" s="738"/>
      <c r="AA24" s="738"/>
      <c r="AB24" s="125"/>
      <c r="AC24" s="125"/>
      <c r="AD24" s="125"/>
    </row>
    <row r="25" spans="1:30" ht="15" customHeight="1">
      <c r="A25" s="127" t="s">
        <v>302</v>
      </c>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5"/>
      <c r="AC25" s="125" t="s">
        <v>386</v>
      </c>
      <c r="AD25" s="125"/>
    </row>
    <row r="26" spans="1:30" ht="20.100000000000001" customHeight="1">
      <c r="A26" s="749" t="s">
        <v>303</v>
      </c>
      <c r="B26" s="749"/>
      <c r="C26" s="749"/>
      <c r="D26" s="749"/>
      <c r="E26" s="749"/>
      <c r="F26" s="749"/>
      <c r="G26" s="749"/>
      <c r="H26" s="749"/>
      <c r="I26" s="749"/>
      <c r="J26" s="749"/>
      <c r="K26" s="749"/>
      <c r="L26" s="749"/>
      <c r="M26" s="749" t="s">
        <v>304</v>
      </c>
      <c r="N26" s="749"/>
      <c r="O26" s="749"/>
      <c r="P26" s="749"/>
      <c r="Q26" s="749"/>
      <c r="R26" s="749"/>
      <c r="S26" s="749"/>
      <c r="T26" s="749"/>
      <c r="U26" s="749"/>
      <c r="V26" s="749"/>
      <c r="W26" s="749"/>
      <c r="X26" s="749"/>
      <c r="Y26" s="749"/>
      <c r="Z26" s="749"/>
      <c r="AA26" s="749"/>
      <c r="AB26" s="125"/>
      <c r="AC26" s="125" t="s">
        <v>387</v>
      </c>
      <c r="AD26" s="125"/>
    </row>
    <row r="27" spans="1:30" ht="21.95" customHeight="1">
      <c r="A27" s="749" t="s">
        <v>305</v>
      </c>
      <c r="B27" s="753" t="s">
        <v>306</v>
      </c>
      <c r="C27" s="754"/>
      <c r="D27" s="754"/>
      <c r="E27" s="754"/>
      <c r="F27" s="754"/>
      <c r="G27" s="754"/>
      <c r="H27" s="754"/>
      <c r="I27" s="754"/>
      <c r="J27" s="754"/>
      <c r="K27" s="754"/>
      <c r="L27" s="755"/>
      <c r="M27" s="759" t="s">
        <v>307</v>
      </c>
      <c r="N27" s="760"/>
      <c r="O27" s="760"/>
      <c r="P27" s="760"/>
      <c r="Q27" s="760"/>
      <c r="R27" s="760"/>
      <c r="S27" s="760"/>
      <c r="T27" s="760"/>
      <c r="U27" s="760"/>
      <c r="V27" s="760"/>
      <c r="W27" s="760"/>
      <c r="X27" s="760"/>
      <c r="Y27" s="760"/>
      <c r="Z27" s="760"/>
      <c r="AA27" s="761"/>
      <c r="AB27" s="125"/>
      <c r="AC27" s="125"/>
      <c r="AD27" s="125"/>
    </row>
    <row r="28" spans="1:30" ht="21.95" customHeight="1">
      <c r="A28" s="749"/>
      <c r="B28" s="756"/>
      <c r="C28" s="757"/>
      <c r="D28" s="757"/>
      <c r="E28" s="757"/>
      <c r="F28" s="757"/>
      <c r="G28" s="757"/>
      <c r="H28" s="757"/>
      <c r="I28" s="757"/>
      <c r="J28" s="757"/>
      <c r="K28" s="757"/>
      <c r="L28" s="758"/>
      <c r="M28" s="762"/>
      <c r="N28" s="763"/>
      <c r="O28" s="763"/>
      <c r="P28" s="763"/>
      <c r="Q28" s="763"/>
      <c r="R28" s="763"/>
      <c r="S28" s="763"/>
      <c r="T28" s="763"/>
      <c r="U28" s="763"/>
      <c r="V28" s="763"/>
      <c r="W28" s="763"/>
      <c r="X28" s="763"/>
      <c r="Y28" s="763"/>
      <c r="Z28" s="763"/>
      <c r="AA28" s="764"/>
      <c r="AB28" s="125"/>
      <c r="AC28" s="125"/>
      <c r="AD28" s="125"/>
    </row>
    <row r="29" spans="1:30" ht="21.95" customHeight="1">
      <c r="A29" s="749" t="s">
        <v>300</v>
      </c>
      <c r="B29" s="737" t="s">
        <v>308</v>
      </c>
      <c r="C29" s="738"/>
      <c r="D29" s="738"/>
      <c r="E29" s="738"/>
      <c r="F29" s="738"/>
      <c r="G29" s="738"/>
      <c r="H29" s="738"/>
      <c r="I29" s="738"/>
      <c r="J29" s="738"/>
      <c r="K29" s="738"/>
      <c r="L29" s="739"/>
      <c r="M29" s="740"/>
      <c r="N29" s="741"/>
      <c r="O29" s="741"/>
      <c r="P29" s="741"/>
      <c r="Q29" s="741"/>
      <c r="R29" s="741"/>
      <c r="S29" s="741"/>
      <c r="T29" s="741"/>
      <c r="U29" s="741"/>
      <c r="V29" s="741"/>
      <c r="W29" s="741"/>
      <c r="X29" s="741"/>
      <c r="Y29" s="741"/>
      <c r="Z29" s="741"/>
      <c r="AA29" s="742"/>
      <c r="AB29" s="125"/>
      <c r="AC29" s="125"/>
      <c r="AD29" s="125"/>
    </row>
    <row r="30" spans="1:30" ht="21.95" customHeight="1">
      <c r="A30" s="749"/>
      <c r="B30" s="750"/>
      <c r="C30" s="751"/>
      <c r="D30" s="751"/>
      <c r="E30" s="751"/>
      <c r="F30" s="751"/>
      <c r="G30" s="751"/>
      <c r="H30" s="751"/>
      <c r="I30" s="751"/>
      <c r="J30" s="751"/>
      <c r="K30" s="751"/>
      <c r="L30" s="752"/>
      <c r="M30" s="746"/>
      <c r="N30" s="747"/>
      <c r="O30" s="747"/>
      <c r="P30" s="747"/>
      <c r="Q30" s="747"/>
      <c r="R30" s="747"/>
      <c r="S30" s="747"/>
      <c r="T30" s="747"/>
      <c r="U30" s="747"/>
      <c r="V30" s="747"/>
      <c r="W30" s="747"/>
      <c r="X30" s="747"/>
      <c r="Y30" s="747"/>
      <c r="Z30" s="747"/>
      <c r="AA30" s="748"/>
      <c r="AB30" s="125"/>
      <c r="AC30" s="131"/>
      <c r="AD30" s="125"/>
    </row>
    <row r="31" spans="1:30" ht="21.95" customHeight="1">
      <c r="A31" s="749" t="s">
        <v>309</v>
      </c>
      <c r="B31" s="737" t="s">
        <v>310</v>
      </c>
      <c r="C31" s="738"/>
      <c r="D31" s="738"/>
      <c r="E31" s="738"/>
      <c r="F31" s="738"/>
      <c r="G31" s="738"/>
      <c r="H31" s="738"/>
      <c r="I31" s="738"/>
      <c r="J31" s="738"/>
      <c r="K31" s="738"/>
      <c r="L31" s="739"/>
      <c r="M31" s="740"/>
      <c r="N31" s="741"/>
      <c r="O31" s="741"/>
      <c r="P31" s="741"/>
      <c r="Q31" s="741"/>
      <c r="R31" s="741"/>
      <c r="S31" s="741"/>
      <c r="T31" s="741"/>
      <c r="U31" s="741"/>
      <c r="V31" s="741"/>
      <c r="W31" s="741"/>
      <c r="X31" s="741"/>
      <c r="Y31" s="741"/>
      <c r="Z31" s="741"/>
      <c r="AA31" s="742"/>
      <c r="AB31" s="125"/>
      <c r="AC31" s="131"/>
      <c r="AD31" s="125"/>
    </row>
    <row r="32" spans="1:30" ht="21.95" customHeight="1">
      <c r="A32" s="749"/>
      <c r="B32" s="750"/>
      <c r="C32" s="751"/>
      <c r="D32" s="751"/>
      <c r="E32" s="751"/>
      <c r="F32" s="751"/>
      <c r="G32" s="751"/>
      <c r="H32" s="751"/>
      <c r="I32" s="751"/>
      <c r="J32" s="751"/>
      <c r="K32" s="751"/>
      <c r="L32" s="752"/>
      <c r="M32" s="746"/>
      <c r="N32" s="747"/>
      <c r="O32" s="747"/>
      <c r="P32" s="747"/>
      <c r="Q32" s="747"/>
      <c r="R32" s="747"/>
      <c r="S32" s="747"/>
      <c r="T32" s="747"/>
      <c r="U32" s="747"/>
      <c r="V32" s="747"/>
      <c r="W32" s="747"/>
      <c r="X32" s="747"/>
      <c r="Y32" s="747"/>
      <c r="Z32" s="747"/>
      <c r="AA32" s="748"/>
      <c r="AB32" s="125"/>
      <c r="AC32" s="125" t="s">
        <v>311</v>
      </c>
      <c r="AD32" s="125"/>
    </row>
    <row r="33" spans="1:30" ht="20.100000000000001" customHeight="1">
      <c r="A33" s="734" t="s">
        <v>296</v>
      </c>
      <c r="B33" s="737" t="s">
        <v>312</v>
      </c>
      <c r="C33" s="738"/>
      <c r="D33" s="738"/>
      <c r="E33" s="738"/>
      <c r="F33" s="738"/>
      <c r="G33" s="738"/>
      <c r="H33" s="738"/>
      <c r="I33" s="738"/>
      <c r="J33" s="738"/>
      <c r="K33" s="738"/>
      <c r="L33" s="738"/>
      <c r="M33" s="738"/>
      <c r="N33" s="738"/>
      <c r="O33" s="738"/>
      <c r="P33" s="738"/>
      <c r="Q33" s="738"/>
      <c r="R33" s="738"/>
      <c r="S33" s="738"/>
      <c r="T33" s="738"/>
      <c r="U33" s="738"/>
      <c r="V33" s="738"/>
      <c r="W33" s="738"/>
      <c r="X33" s="738"/>
      <c r="Y33" s="738"/>
      <c r="Z33" s="738"/>
      <c r="AA33" s="739"/>
      <c r="AB33" s="125"/>
      <c r="AC33" s="125" t="s">
        <v>313</v>
      </c>
      <c r="AD33" s="125"/>
    </row>
    <row r="34" spans="1:30" ht="21.95" customHeight="1">
      <c r="A34" s="735"/>
      <c r="B34" s="740"/>
      <c r="C34" s="741"/>
      <c r="D34" s="741"/>
      <c r="E34" s="741"/>
      <c r="F34" s="741"/>
      <c r="G34" s="741"/>
      <c r="H34" s="741"/>
      <c r="I34" s="741"/>
      <c r="J34" s="741"/>
      <c r="K34" s="741"/>
      <c r="L34" s="741"/>
      <c r="M34" s="741"/>
      <c r="N34" s="741"/>
      <c r="O34" s="741"/>
      <c r="P34" s="741"/>
      <c r="Q34" s="741"/>
      <c r="R34" s="741"/>
      <c r="S34" s="741"/>
      <c r="T34" s="741"/>
      <c r="U34" s="741"/>
      <c r="V34" s="741"/>
      <c r="W34" s="741"/>
      <c r="X34" s="741"/>
      <c r="Y34" s="741"/>
      <c r="Z34" s="741"/>
      <c r="AA34" s="742"/>
      <c r="AB34" s="125"/>
      <c r="AC34" s="125"/>
      <c r="AD34" s="125"/>
    </row>
    <row r="35" spans="1:30" ht="21.95" customHeight="1">
      <c r="A35" s="735"/>
      <c r="B35" s="743"/>
      <c r="C35" s="744"/>
      <c r="D35" s="744"/>
      <c r="E35" s="744"/>
      <c r="F35" s="744"/>
      <c r="G35" s="744"/>
      <c r="H35" s="744"/>
      <c r="I35" s="744"/>
      <c r="J35" s="744"/>
      <c r="K35" s="744"/>
      <c r="L35" s="744"/>
      <c r="M35" s="744"/>
      <c r="N35" s="744"/>
      <c r="O35" s="744"/>
      <c r="P35" s="744"/>
      <c r="Q35" s="744"/>
      <c r="R35" s="744"/>
      <c r="S35" s="744"/>
      <c r="T35" s="744"/>
      <c r="U35" s="744"/>
      <c r="V35" s="744"/>
      <c r="W35" s="744"/>
      <c r="X35" s="744"/>
      <c r="Y35" s="744"/>
      <c r="Z35" s="744"/>
      <c r="AA35" s="745"/>
      <c r="AB35" s="125"/>
      <c r="AC35" s="125"/>
      <c r="AD35" s="125"/>
    </row>
    <row r="36" spans="1:30" ht="21.95" customHeight="1">
      <c r="A36" s="736"/>
      <c r="B36" s="746"/>
      <c r="C36" s="747"/>
      <c r="D36" s="747"/>
      <c r="E36" s="747"/>
      <c r="F36" s="747"/>
      <c r="G36" s="747"/>
      <c r="H36" s="747"/>
      <c r="I36" s="747"/>
      <c r="J36" s="747"/>
      <c r="K36" s="747"/>
      <c r="L36" s="747"/>
      <c r="M36" s="747"/>
      <c r="N36" s="747"/>
      <c r="O36" s="747"/>
      <c r="P36" s="747"/>
      <c r="Q36" s="747"/>
      <c r="R36" s="747"/>
      <c r="S36" s="747"/>
      <c r="T36" s="747"/>
      <c r="U36" s="747"/>
      <c r="V36" s="747"/>
      <c r="W36" s="747"/>
      <c r="X36" s="747"/>
      <c r="Y36" s="747"/>
      <c r="Z36" s="747"/>
      <c r="AA36" s="748"/>
      <c r="AB36" s="125"/>
      <c r="AC36" s="125"/>
      <c r="AD36" s="125"/>
    </row>
  </sheetData>
  <sheetProtection selectLockedCells="1"/>
  <mergeCells count="37">
    <mergeCell ref="B3:AA4"/>
    <mergeCell ref="A7:X7"/>
    <mergeCell ref="Y7:AA7"/>
    <mergeCell ref="A8:A9"/>
    <mergeCell ref="B8:X9"/>
    <mergeCell ref="Y8:AA9"/>
    <mergeCell ref="A19:X19"/>
    <mergeCell ref="Y19:AA19"/>
    <mergeCell ref="A10:A11"/>
    <mergeCell ref="B10:X11"/>
    <mergeCell ref="Y10:AA11"/>
    <mergeCell ref="A12:A15"/>
    <mergeCell ref="B12:X13"/>
    <mergeCell ref="Y12:AA13"/>
    <mergeCell ref="B14:AA15"/>
    <mergeCell ref="A17:AA18"/>
    <mergeCell ref="A20:A21"/>
    <mergeCell ref="B20:X21"/>
    <mergeCell ref="Y20:AA21"/>
    <mergeCell ref="A22:A23"/>
    <mergeCell ref="B22:X23"/>
    <mergeCell ref="Y22:AA23"/>
    <mergeCell ref="B24:AA24"/>
    <mergeCell ref="A26:L26"/>
    <mergeCell ref="M26:AA26"/>
    <mergeCell ref="A27:A28"/>
    <mergeCell ref="B27:L28"/>
    <mergeCell ref="M27:AA28"/>
    <mergeCell ref="A33:A36"/>
    <mergeCell ref="B33:AA33"/>
    <mergeCell ref="B34:AA36"/>
    <mergeCell ref="A29:A30"/>
    <mergeCell ref="B29:L30"/>
    <mergeCell ref="M29:AA30"/>
    <mergeCell ref="A31:A32"/>
    <mergeCell ref="B31:L32"/>
    <mergeCell ref="M31:AA32"/>
  </mergeCells>
  <phoneticPr fontId="4"/>
  <dataValidations count="1">
    <dataValidation type="list" allowBlank="1" showInputMessage="1" showErrorMessage="1" sqref="Y65542:AA65549 JU65542:JW65549 TQ65542:TS65549 ADM65542:ADO65549 ANI65542:ANK65549 AXE65542:AXG65549 BHA65542:BHC65549 BQW65542:BQY65549 CAS65542:CAU65549 CKO65542:CKQ65549 CUK65542:CUM65549 DEG65542:DEI65549 DOC65542:DOE65549 DXY65542:DYA65549 EHU65542:EHW65549 ERQ65542:ERS65549 FBM65542:FBO65549 FLI65542:FLK65549 FVE65542:FVG65549 GFA65542:GFC65549 GOW65542:GOY65549 GYS65542:GYU65549 HIO65542:HIQ65549 HSK65542:HSM65549 ICG65542:ICI65549 IMC65542:IME65549 IVY65542:IWA65549 JFU65542:JFW65549 JPQ65542:JPS65549 JZM65542:JZO65549 KJI65542:KJK65549 KTE65542:KTG65549 LDA65542:LDC65549 LMW65542:LMY65549 LWS65542:LWU65549 MGO65542:MGQ65549 MQK65542:MQM65549 NAG65542:NAI65549 NKC65542:NKE65549 NTY65542:NUA65549 ODU65542:ODW65549 ONQ65542:ONS65549 OXM65542:OXO65549 PHI65542:PHK65549 PRE65542:PRG65549 QBA65542:QBC65549 QKW65542:QKY65549 QUS65542:QUU65549 REO65542:REQ65549 ROK65542:ROM65549 RYG65542:RYI65549 SIC65542:SIE65549 SRY65542:SSA65549 TBU65542:TBW65549 TLQ65542:TLS65549 TVM65542:TVO65549 UFI65542:UFK65549 UPE65542:UPG65549 UZA65542:UZC65549 VIW65542:VIY65549 VSS65542:VSU65549 WCO65542:WCQ65549 WMK65542:WMM65549 WWG65542:WWI65549 Y131078:AA131085 JU131078:JW131085 TQ131078:TS131085 ADM131078:ADO131085 ANI131078:ANK131085 AXE131078:AXG131085 BHA131078:BHC131085 BQW131078:BQY131085 CAS131078:CAU131085 CKO131078:CKQ131085 CUK131078:CUM131085 DEG131078:DEI131085 DOC131078:DOE131085 DXY131078:DYA131085 EHU131078:EHW131085 ERQ131078:ERS131085 FBM131078:FBO131085 FLI131078:FLK131085 FVE131078:FVG131085 GFA131078:GFC131085 GOW131078:GOY131085 GYS131078:GYU131085 HIO131078:HIQ131085 HSK131078:HSM131085 ICG131078:ICI131085 IMC131078:IME131085 IVY131078:IWA131085 JFU131078:JFW131085 JPQ131078:JPS131085 JZM131078:JZO131085 KJI131078:KJK131085 KTE131078:KTG131085 LDA131078:LDC131085 LMW131078:LMY131085 LWS131078:LWU131085 MGO131078:MGQ131085 MQK131078:MQM131085 NAG131078:NAI131085 NKC131078:NKE131085 NTY131078:NUA131085 ODU131078:ODW131085 ONQ131078:ONS131085 OXM131078:OXO131085 PHI131078:PHK131085 PRE131078:PRG131085 QBA131078:QBC131085 QKW131078:QKY131085 QUS131078:QUU131085 REO131078:REQ131085 ROK131078:ROM131085 RYG131078:RYI131085 SIC131078:SIE131085 SRY131078:SSA131085 TBU131078:TBW131085 TLQ131078:TLS131085 TVM131078:TVO131085 UFI131078:UFK131085 UPE131078:UPG131085 UZA131078:UZC131085 VIW131078:VIY131085 VSS131078:VSU131085 WCO131078:WCQ131085 WMK131078:WMM131085 WWG131078:WWI131085 Y196614:AA196621 JU196614:JW196621 TQ196614:TS196621 ADM196614:ADO196621 ANI196614:ANK196621 AXE196614:AXG196621 BHA196614:BHC196621 BQW196614:BQY196621 CAS196614:CAU196621 CKO196614:CKQ196621 CUK196614:CUM196621 DEG196614:DEI196621 DOC196614:DOE196621 DXY196614:DYA196621 EHU196614:EHW196621 ERQ196614:ERS196621 FBM196614:FBO196621 FLI196614:FLK196621 FVE196614:FVG196621 GFA196614:GFC196621 GOW196614:GOY196621 GYS196614:GYU196621 HIO196614:HIQ196621 HSK196614:HSM196621 ICG196614:ICI196621 IMC196614:IME196621 IVY196614:IWA196621 JFU196614:JFW196621 JPQ196614:JPS196621 JZM196614:JZO196621 KJI196614:KJK196621 KTE196614:KTG196621 LDA196614:LDC196621 LMW196614:LMY196621 LWS196614:LWU196621 MGO196614:MGQ196621 MQK196614:MQM196621 NAG196614:NAI196621 NKC196614:NKE196621 NTY196614:NUA196621 ODU196614:ODW196621 ONQ196614:ONS196621 OXM196614:OXO196621 PHI196614:PHK196621 PRE196614:PRG196621 QBA196614:QBC196621 QKW196614:QKY196621 QUS196614:QUU196621 REO196614:REQ196621 ROK196614:ROM196621 RYG196614:RYI196621 SIC196614:SIE196621 SRY196614:SSA196621 TBU196614:TBW196621 TLQ196614:TLS196621 TVM196614:TVO196621 UFI196614:UFK196621 UPE196614:UPG196621 UZA196614:UZC196621 VIW196614:VIY196621 VSS196614:VSU196621 WCO196614:WCQ196621 WMK196614:WMM196621 WWG196614:WWI196621 Y262150:AA262157 JU262150:JW262157 TQ262150:TS262157 ADM262150:ADO262157 ANI262150:ANK262157 AXE262150:AXG262157 BHA262150:BHC262157 BQW262150:BQY262157 CAS262150:CAU262157 CKO262150:CKQ262157 CUK262150:CUM262157 DEG262150:DEI262157 DOC262150:DOE262157 DXY262150:DYA262157 EHU262150:EHW262157 ERQ262150:ERS262157 FBM262150:FBO262157 FLI262150:FLK262157 FVE262150:FVG262157 GFA262150:GFC262157 GOW262150:GOY262157 GYS262150:GYU262157 HIO262150:HIQ262157 HSK262150:HSM262157 ICG262150:ICI262157 IMC262150:IME262157 IVY262150:IWA262157 JFU262150:JFW262157 JPQ262150:JPS262157 JZM262150:JZO262157 KJI262150:KJK262157 KTE262150:KTG262157 LDA262150:LDC262157 LMW262150:LMY262157 LWS262150:LWU262157 MGO262150:MGQ262157 MQK262150:MQM262157 NAG262150:NAI262157 NKC262150:NKE262157 NTY262150:NUA262157 ODU262150:ODW262157 ONQ262150:ONS262157 OXM262150:OXO262157 PHI262150:PHK262157 PRE262150:PRG262157 QBA262150:QBC262157 QKW262150:QKY262157 QUS262150:QUU262157 REO262150:REQ262157 ROK262150:ROM262157 RYG262150:RYI262157 SIC262150:SIE262157 SRY262150:SSA262157 TBU262150:TBW262157 TLQ262150:TLS262157 TVM262150:TVO262157 UFI262150:UFK262157 UPE262150:UPG262157 UZA262150:UZC262157 VIW262150:VIY262157 VSS262150:VSU262157 WCO262150:WCQ262157 WMK262150:WMM262157 WWG262150:WWI262157 Y327686:AA327693 JU327686:JW327693 TQ327686:TS327693 ADM327686:ADO327693 ANI327686:ANK327693 AXE327686:AXG327693 BHA327686:BHC327693 BQW327686:BQY327693 CAS327686:CAU327693 CKO327686:CKQ327693 CUK327686:CUM327693 DEG327686:DEI327693 DOC327686:DOE327693 DXY327686:DYA327693 EHU327686:EHW327693 ERQ327686:ERS327693 FBM327686:FBO327693 FLI327686:FLK327693 FVE327686:FVG327693 GFA327686:GFC327693 GOW327686:GOY327693 GYS327686:GYU327693 HIO327686:HIQ327693 HSK327686:HSM327693 ICG327686:ICI327693 IMC327686:IME327693 IVY327686:IWA327693 JFU327686:JFW327693 JPQ327686:JPS327693 JZM327686:JZO327693 KJI327686:KJK327693 KTE327686:KTG327693 LDA327686:LDC327693 LMW327686:LMY327693 LWS327686:LWU327693 MGO327686:MGQ327693 MQK327686:MQM327693 NAG327686:NAI327693 NKC327686:NKE327693 NTY327686:NUA327693 ODU327686:ODW327693 ONQ327686:ONS327693 OXM327686:OXO327693 PHI327686:PHK327693 PRE327686:PRG327693 QBA327686:QBC327693 QKW327686:QKY327693 QUS327686:QUU327693 REO327686:REQ327693 ROK327686:ROM327693 RYG327686:RYI327693 SIC327686:SIE327693 SRY327686:SSA327693 TBU327686:TBW327693 TLQ327686:TLS327693 TVM327686:TVO327693 UFI327686:UFK327693 UPE327686:UPG327693 UZA327686:UZC327693 VIW327686:VIY327693 VSS327686:VSU327693 WCO327686:WCQ327693 WMK327686:WMM327693 WWG327686:WWI327693 Y393222:AA393229 JU393222:JW393229 TQ393222:TS393229 ADM393222:ADO393229 ANI393222:ANK393229 AXE393222:AXG393229 BHA393222:BHC393229 BQW393222:BQY393229 CAS393222:CAU393229 CKO393222:CKQ393229 CUK393222:CUM393229 DEG393222:DEI393229 DOC393222:DOE393229 DXY393222:DYA393229 EHU393222:EHW393229 ERQ393222:ERS393229 FBM393222:FBO393229 FLI393222:FLK393229 FVE393222:FVG393229 GFA393222:GFC393229 GOW393222:GOY393229 GYS393222:GYU393229 HIO393222:HIQ393229 HSK393222:HSM393229 ICG393222:ICI393229 IMC393222:IME393229 IVY393222:IWA393229 JFU393222:JFW393229 JPQ393222:JPS393229 JZM393222:JZO393229 KJI393222:KJK393229 KTE393222:KTG393229 LDA393222:LDC393229 LMW393222:LMY393229 LWS393222:LWU393229 MGO393222:MGQ393229 MQK393222:MQM393229 NAG393222:NAI393229 NKC393222:NKE393229 NTY393222:NUA393229 ODU393222:ODW393229 ONQ393222:ONS393229 OXM393222:OXO393229 PHI393222:PHK393229 PRE393222:PRG393229 QBA393222:QBC393229 QKW393222:QKY393229 QUS393222:QUU393229 REO393222:REQ393229 ROK393222:ROM393229 RYG393222:RYI393229 SIC393222:SIE393229 SRY393222:SSA393229 TBU393222:TBW393229 TLQ393222:TLS393229 TVM393222:TVO393229 UFI393222:UFK393229 UPE393222:UPG393229 UZA393222:UZC393229 VIW393222:VIY393229 VSS393222:VSU393229 WCO393222:WCQ393229 WMK393222:WMM393229 WWG393222:WWI393229 Y458758:AA458765 JU458758:JW458765 TQ458758:TS458765 ADM458758:ADO458765 ANI458758:ANK458765 AXE458758:AXG458765 BHA458758:BHC458765 BQW458758:BQY458765 CAS458758:CAU458765 CKO458758:CKQ458765 CUK458758:CUM458765 DEG458758:DEI458765 DOC458758:DOE458765 DXY458758:DYA458765 EHU458758:EHW458765 ERQ458758:ERS458765 FBM458758:FBO458765 FLI458758:FLK458765 FVE458758:FVG458765 GFA458758:GFC458765 GOW458758:GOY458765 GYS458758:GYU458765 HIO458758:HIQ458765 HSK458758:HSM458765 ICG458758:ICI458765 IMC458758:IME458765 IVY458758:IWA458765 JFU458758:JFW458765 JPQ458758:JPS458765 JZM458758:JZO458765 KJI458758:KJK458765 KTE458758:KTG458765 LDA458758:LDC458765 LMW458758:LMY458765 LWS458758:LWU458765 MGO458758:MGQ458765 MQK458758:MQM458765 NAG458758:NAI458765 NKC458758:NKE458765 NTY458758:NUA458765 ODU458758:ODW458765 ONQ458758:ONS458765 OXM458758:OXO458765 PHI458758:PHK458765 PRE458758:PRG458765 QBA458758:QBC458765 QKW458758:QKY458765 QUS458758:QUU458765 REO458758:REQ458765 ROK458758:ROM458765 RYG458758:RYI458765 SIC458758:SIE458765 SRY458758:SSA458765 TBU458758:TBW458765 TLQ458758:TLS458765 TVM458758:TVO458765 UFI458758:UFK458765 UPE458758:UPG458765 UZA458758:UZC458765 VIW458758:VIY458765 VSS458758:VSU458765 WCO458758:WCQ458765 WMK458758:WMM458765 WWG458758:WWI458765 Y524294:AA524301 JU524294:JW524301 TQ524294:TS524301 ADM524294:ADO524301 ANI524294:ANK524301 AXE524294:AXG524301 BHA524294:BHC524301 BQW524294:BQY524301 CAS524294:CAU524301 CKO524294:CKQ524301 CUK524294:CUM524301 DEG524294:DEI524301 DOC524294:DOE524301 DXY524294:DYA524301 EHU524294:EHW524301 ERQ524294:ERS524301 FBM524294:FBO524301 FLI524294:FLK524301 FVE524294:FVG524301 GFA524294:GFC524301 GOW524294:GOY524301 GYS524294:GYU524301 HIO524294:HIQ524301 HSK524294:HSM524301 ICG524294:ICI524301 IMC524294:IME524301 IVY524294:IWA524301 JFU524294:JFW524301 JPQ524294:JPS524301 JZM524294:JZO524301 KJI524294:KJK524301 KTE524294:KTG524301 LDA524294:LDC524301 LMW524294:LMY524301 LWS524294:LWU524301 MGO524294:MGQ524301 MQK524294:MQM524301 NAG524294:NAI524301 NKC524294:NKE524301 NTY524294:NUA524301 ODU524294:ODW524301 ONQ524294:ONS524301 OXM524294:OXO524301 PHI524294:PHK524301 PRE524294:PRG524301 QBA524294:QBC524301 QKW524294:QKY524301 QUS524294:QUU524301 REO524294:REQ524301 ROK524294:ROM524301 RYG524294:RYI524301 SIC524294:SIE524301 SRY524294:SSA524301 TBU524294:TBW524301 TLQ524294:TLS524301 TVM524294:TVO524301 UFI524294:UFK524301 UPE524294:UPG524301 UZA524294:UZC524301 VIW524294:VIY524301 VSS524294:VSU524301 WCO524294:WCQ524301 WMK524294:WMM524301 WWG524294:WWI524301 Y589830:AA589837 JU589830:JW589837 TQ589830:TS589837 ADM589830:ADO589837 ANI589830:ANK589837 AXE589830:AXG589837 BHA589830:BHC589837 BQW589830:BQY589837 CAS589830:CAU589837 CKO589830:CKQ589837 CUK589830:CUM589837 DEG589830:DEI589837 DOC589830:DOE589837 DXY589830:DYA589837 EHU589830:EHW589837 ERQ589830:ERS589837 FBM589830:FBO589837 FLI589830:FLK589837 FVE589830:FVG589837 GFA589830:GFC589837 GOW589830:GOY589837 GYS589830:GYU589837 HIO589830:HIQ589837 HSK589830:HSM589837 ICG589830:ICI589837 IMC589830:IME589837 IVY589830:IWA589837 JFU589830:JFW589837 JPQ589830:JPS589837 JZM589830:JZO589837 KJI589830:KJK589837 KTE589830:KTG589837 LDA589830:LDC589837 LMW589830:LMY589837 LWS589830:LWU589837 MGO589830:MGQ589837 MQK589830:MQM589837 NAG589830:NAI589837 NKC589830:NKE589837 NTY589830:NUA589837 ODU589830:ODW589837 ONQ589830:ONS589837 OXM589830:OXO589837 PHI589830:PHK589837 PRE589830:PRG589837 QBA589830:QBC589837 QKW589830:QKY589837 QUS589830:QUU589837 REO589830:REQ589837 ROK589830:ROM589837 RYG589830:RYI589837 SIC589830:SIE589837 SRY589830:SSA589837 TBU589830:TBW589837 TLQ589830:TLS589837 TVM589830:TVO589837 UFI589830:UFK589837 UPE589830:UPG589837 UZA589830:UZC589837 VIW589830:VIY589837 VSS589830:VSU589837 WCO589830:WCQ589837 WMK589830:WMM589837 WWG589830:WWI589837 Y655366:AA655373 JU655366:JW655373 TQ655366:TS655373 ADM655366:ADO655373 ANI655366:ANK655373 AXE655366:AXG655373 BHA655366:BHC655373 BQW655366:BQY655373 CAS655366:CAU655373 CKO655366:CKQ655373 CUK655366:CUM655373 DEG655366:DEI655373 DOC655366:DOE655373 DXY655366:DYA655373 EHU655366:EHW655373 ERQ655366:ERS655373 FBM655366:FBO655373 FLI655366:FLK655373 FVE655366:FVG655373 GFA655366:GFC655373 GOW655366:GOY655373 GYS655366:GYU655373 HIO655366:HIQ655373 HSK655366:HSM655373 ICG655366:ICI655373 IMC655366:IME655373 IVY655366:IWA655373 JFU655366:JFW655373 JPQ655366:JPS655373 JZM655366:JZO655373 KJI655366:KJK655373 KTE655366:KTG655373 LDA655366:LDC655373 LMW655366:LMY655373 LWS655366:LWU655373 MGO655366:MGQ655373 MQK655366:MQM655373 NAG655366:NAI655373 NKC655366:NKE655373 NTY655366:NUA655373 ODU655366:ODW655373 ONQ655366:ONS655373 OXM655366:OXO655373 PHI655366:PHK655373 PRE655366:PRG655373 QBA655366:QBC655373 QKW655366:QKY655373 QUS655366:QUU655373 REO655366:REQ655373 ROK655366:ROM655373 RYG655366:RYI655373 SIC655366:SIE655373 SRY655366:SSA655373 TBU655366:TBW655373 TLQ655366:TLS655373 TVM655366:TVO655373 UFI655366:UFK655373 UPE655366:UPG655373 UZA655366:UZC655373 VIW655366:VIY655373 VSS655366:VSU655373 WCO655366:WCQ655373 WMK655366:WMM655373 WWG655366:WWI655373 Y720902:AA720909 JU720902:JW720909 TQ720902:TS720909 ADM720902:ADO720909 ANI720902:ANK720909 AXE720902:AXG720909 BHA720902:BHC720909 BQW720902:BQY720909 CAS720902:CAU720909 CKO720902:CKQ720909 CUK720902:CUM720909 DEG720902:DEI720909 DOC720902:DOE720909 DXY720902:DYA720909 EHU720902:EHW720909 ERQ720902:ERS720909 FBM720902:FBO720909 FLI720902:FLK720909 FVE720902:FVG720909 GFA720902:GFC720909 GOW720902:GOY720909 GYS720902:GYU720909 HIO720902:HIQ720909 HSK720902:HSM720909 ICG720902:ICI720909 IMC720902:IME720909 IVY720902:IWA720909 JFU720902:JFW720909 JPQ720902:JPS720909 JZM720902:JZO720909 KJI720902:KJK720909 KTE720902:KTG720909 LDA720902:LDC720909 LMW720902:LMY720909 LWS720902:LWU720909 MGO720902:MGQ720909 MQK720902:MQM720909 NAG720902:NAI720909 NKC720902:NKE720909 NTY720902:NUA720909 ODU720902:ODW720909 ONQ720902:ONS720909 OXM720902:OXO720909 PHI720902:PHK720909 PRE720902:PRG720909 QBA720902:QBC720909 QKW720902:QKY720909 QUS720902:QUU720909 REO720902:REQ720909 ROK720902:ROM720909 RYG720902:RYI720909 SIC720902:SIE720909 SRY720902:SSA720909 TBU720902:TBW720909 TLQ720902:TLS720909 TVM720902:TVO720909 UFI720902:UFK720909 UPE720902:UPG720909 UZA720902:UZC720909 VIW720902:VIY720909 VSS720902:VSU720909 WCO720902:WCQ720909 WMK720902:WMM720909 WWG720902:WWI720909 Y786438:AA786445 JU786438:JW786445 TQ786438:TS786445 ADM786438:ADO786445 ANI786438:ANK786445 AXE786438:AXG786445 BHA786438:BHC786445 BQW786438:BQY786445 CAS786438:CAU786445 CKO786438:CKQ786445 CUK786438:CUM786445 DEG786438:DEI786445 DOC786438:DOE786445 DXY786438:DYA786445 EHU786438:EHW786445 ERQ786438:ERS786445 FBM786438:FBO786445 FLI786438:FLK786445 FVE786438:FVG786445 GFA786438:GFC786445 GOW786438:GOY786445 GYS786438:GYU786445 HIO786438:HIQ786445 HSK786438:HSM786445 ICG786438:ICI786445 IMC786438:IME786445 IVY786438:IWA786445 JFU786438:JFW786445 JPQ786438:JPS786445 JZM786438:JZO786445 KJI786438:KJK786445 KTE786438:KTG786445 LDA786438:LDC786445 LMW786438:LMY786445 LWS786438:LWU786445 MGO786438:MGQ786445 MQK786438:MQM786445 NAG786438:NAI786445 NKC786438:NKE786445 NTY786438:NUA786445 ODU786438:ODW786445 ONQ786438:ONS786445 OXM786438:OXO786445 PHI786438:PHK786445 PRE786438:PRG786445 QBA786438:QBC786445 QKW786438:QKY786445 QUS786438:QUU786445 REO786438:REQ786445 ROK786438:ROM786445 RYG786438:RYI786445 SIC786438:SIE786445 SRY786438:SSA786445 TBU786438:TBW786445 TLQ786438:TLS786445 TVM786438:TVO786445 UFI786438:UFK786445 UPE786438:UPG786445 UZA786438:UZC786445 VIW786438:VIY786445 VSS786438:VSU786445 WCO786438:WCQ786445 WMK786438:WMM786445 WWG786438:WWI786445 Y851974:AA851981 JU851974:JW851981 TQ851974:TS851981 ADM851974:ADO851981 ANI851974:ANK851981 AXE851974:AXG851981 BHA851974:BHC851981 BQW851974:BQY851981 CAS851974:CAU851981 CKO851974:CKQ851981 CUK851974:CUM851981 DEG851974:DEI851981 DOC851974:DOE851981 DXY851974:DYA851981 EHU851974:EHW851981 ERQ851974:ERS851981 FBM851974:FBO851981 FLI851974:FLK851981 FVE851974:FVG851981 GFA851974:GFC851981 GOW851974:GOY851981 GYS851974:GYU851981 HIO851974:HIQ851981 HSK851974:HSM851981 ICG851974:ICI851981 IMC851974:IME851981 IVY851974:IWA851981 JFU851974:JFW851981 JPQ851974:JPS851981 JZM851974:JZO851981 KJI851974:KJK851981 KTE851974:KTG851981 LDA851974:LDC851981 LMW851974:LMY851981 LWS851974:LWU851981 MGO851974:MGQ851981 MQK851974:MQM851981 NAG851974:NAI851981 NKC851974:NKE851981 NTY851974:NUA851981 ODU851974:ODW851981 ONQ851974:ONS851981 OXM851974:OXO851981 PHI851974:PHK851981 PRE851974:PRG851981 QBA851974:QBC851981 QKW851974:QKY851981 QUS851974:QUU851981 REO851974:REQ851981 ROK851974:ROM851981 RYG851974:RYI851981 SIC851974:SIE851981 SRY851974:SSA851981 TBU851974:TBW851981 TLQ851974:TLS851981 TVM851974:TVO851981 UFI851974:UFK851981 UPE851974:UPG851981 UZA851974:UZC851981 VIW851974:VIY851981 VSS851974:VSU851981 WCO851974:WCQ851981 WMK851974:WMM851981 WWG851974:WWI851981 Y917510:AA917517 JU917510:JW917517 TQ917510:TS917517 ADM917510:ADO917517 ANI917510:ANK917517 AXE917510:AXG917517 BHA917510:BHC917517 BQW917510:BQY917517 CAS917510:CAU917517 CKO917510:CKQ917517 CUK917510:CUM917517 DEG917510:DEI917517 DOC917510:DOE917517 DXY917510:DYA917517 EHU917510:EHW917517 ERQ917510:ERS917517 FBM917510:FBO917517 FLI917510:FLK917517 FVE917510:FVG917517 GFA917510:GFC917517 GOW917510:GOY917517 GYS917510:GYU917517 HIO917510:HIQ917517 HSK917510:HSM917517 ICG917510:ICI917517 IMC917510:IME917517 IVY917510:IWA917517 JFU917510:JFW917517 JPQ917510:JPS917517 JZM917510:JZO917517 KJI917510:KJK917517 KTE917510:KTG917517 LDA917510:LDC917517 LMW917510:LMY917517 LWS917510:LWU917517 MGO917510:MGQ917517 MQK917510:MQM917517 NAG917510:NAI917517 NKC917510:NKE917517 NTY917510:NUA917517 ODU917510:ODW917517 ONQ917510:ONS917517 OXM917510:OXO917517 PHI917510:PHK917517 PRE917510:PRG917517 QBA917510:QBC917517 QKW917510:QKY917517 QUS917510:QUU917517 REO917510:REQ917517 ROK917510:ROM917517 RYG917510:RYI917517 SIC917510:SIE917517 SRY917510:SSA917517 TBU917510:TBW917517 TLQ917510:TLS917517 TVM917510:TVO917517 UFI917510:UFK917517 UPE917510:UPG917517 UZA917510:UZC917517 VIW917510:VIY917517 VSS917510:VSU917517 WCO917510:WCQ917517 WMK917510:WMM917517 WWG917510:WWI917517 Y983046:AA983053 JU983046:JW983053 TQ983046:TS983053 ADM983046:ADO983053 ANI983046:ANK983053 AXE983046:AXG983053 BHA983046:BHC983053 BQW983046:BQY983053 CAS983046:CAU983053 CKO983046:CKQ983053 CUK983046:CUM983053 DEG983046:DEI983053 DOC983046:DOE983053 DXY983046:DYA983053 EHU983046:EHW983053 ERQ983046:ERS983053 FBM983046:FBO983053 FLI983046:FLK983053 FVE983046:FVG983053 GFA983046:GFC983053 GOW983046:GOY983053 GYS983046:GYU983053 HIO983046:HIQ983053 HSK983046:HSM983053 ICG983046:ICI983053 IMC983046:IME983053 IVY983046:IWA983053 JFU983046:JFW983053 JPQ983046:JPS983053 JZM983046:JZO983053 KJI983046:KJK983053 KTE983046:KTG983053 LDA983046:LDC983053 LMW983046:LMY983053 LWS983046:LWU983053 MGO983046:MGQ983053 MQK983046:MQM983053 NAG983046:NAI983053 NKC983046:NKE983053 NTY983046:NUA983053 ODU983046:ODW983053 ONQ983046:ONS983053 OXM983046:OXO983053 PHI983046:PHK983053 PRE983046:PRG983053 QBA983046:QBC983053 QKW983046:QKY983053 QUS983046:QUU983053 REO983046:REQ983053 ROK983046:ROM983053 RYG983046:RYI983053 SIC983046:SIE983053 SRY983046:SSA983053 TBU983046:TBW983053 TLQ983046:TLS983053 TVM983046:TVO983053 UFI983046:UFK983053 UPE983046:UPG983053 UZA983046:UZC983053 VIW983046:VIY983053 VSS983046:VSU983053 WCO983046:WCQ983053 WMK983046:WMM983053 WWG983046:WWI983053 Y20:AA23 JU20:JW23 TQ20:TS23 ADM20:ADO23 ANI20:ANK23 AXE20:AXG23 BHA20:BHC23 BQW20:BQY23 CAS20:CAU23 CKO20:CKQ23 CUK20:CUM23 DEG20:DEI23 DOC20:DOE23 DXY20:DYA23 EHU20:EHW23 ERQ20:ERS23 FBM20:FBO23 FLI20:FLK23 FVE20:FVG23 GFA20:GFC23 GOW20:GOY23 GYS20:GYU23 HIO20:HIQ23 HSK20:HSM23 ICG20:ICI23 IMC20:IME23 IVY20:IWA23 JFU20:JFW23 JPQ20:JPS23 JZM20:JZO23 KJI20:KJK23 KTE20:KTG23 LDA20:LDC23 LMW20:LMY23 LWS20:LWU23 MGO20:MGQ23 MQK20:MQM23 NAG20:NAI23 NKC20:NKE23 NTY20:NUA23 ODU20:ODW23 ONQ20:ONS23 OXM20:OXO23 PHI20:PHK23 PRE20:PRG23 QBA20:QBC23 QKW20:QKY23 QUS20:QUU23 REO20:REQ23 ROK20:ROM23 RYG20:RYI23 SIC20:SIE23 SRY20:SSA23 TBU20:TBW23 TLQ20:TLS23 TVM20:TVO23 UFI20:UFK23 UPE20:UPG23 UZA20:UZC23 VIW20:VIY23 VSS20:VSU23 WCO20:WCQ23 WMK20:WMM23 WWG20:WWI23 Y65556:AA65559 JU65556:JW65559 TQ65556:TS65559 ADM65556:ADO65559 ANI65556:ANK65559 AXE65556:AXG65559 BHA65556:BHC65559 BQW65556:BQY65559 CAS65556:CAU65559 CKO65556:CKQ65559 CUK65556:CUM65559 DEG65556:DEI65559 DOC65556:DOE65559 DXY65556:DYA65559 EHU65556:EHW65559 ERQ65556:ERS65559 FBM65556:FBO65559 FLI65556:FLK65559 FVE65556:FVG65559 GFA65556:GFC65559 GOW65556:GOY65559 GYS65556:GYU65559 HIO65556:HIQ65559 HSK65556:HSM65559 ICG65556:ICI65559 IMC65556:IME65559 IVY65556:IWA65559 JFU65556:JFW65559 JPQ65556:JPS65559 JZM65556:JZO65559 KJI65556:KJK65559 KTE65556:KTG65559 LDA65556:LDC65559 LMW65556:LMY65559 LWS65556:LWU65559 MGO65556:MGQ65559 MQK65556:MQM65559 NAG65556:NAI65559 NKC65556:NKE65559 NTY65556:NUA65559 ODU65556:ODW65559 ONQ65556:ONS65559 OXM65556:OXO65559 PHI65556:PHK65559 PRE65556:PRG65559 QBA65556:QBC65559 QKW65556:QKY65559 QUS65556:QUU65559 REO65556:REQ65559 ROK65556:ROM65559 RYG65556:RYI65559 SIC65556:SIE65559 SRY65556:SSA65559 TBU65556:TBW65559 TLQ65556:TLS65559 TVM65556:TVO65559 UFI65556:UFK65559 UPE65556:UPG65559 UZA65556:UZC65559 VIW65556:VIY65559 VSS65556:VSU65559 WCO65556:WCQ65559 WMK65556:WMM65559 WWG65556:WWI65559 Y131092:AA131095 JU131092:JW131095 TQ131092:TS131095 ADM131092:ADO131095 ANI131092:ANK131095 AXE131092:AXG131095 BHA131092:BHC131095 BQW131092:BQY131095 CAS131092:CAU131095 CKO131092:CKQ131095 CUK131092:CUM131095 DEG131092:DEI131095 DOC131092:DOE131095 DXY131092:DYA131095 EHU131092:EHW131095 ERQ131092:ERS131095 FBM131092:FBO131095 FLI131092:FLK131095 FVE131092:FVG131095 GFA131092:GFC131095 GOW131092:GOY131095 GYS131092:GYU131095 HIO131092:HIQ131095 HSK131092:HSM131095 ICG131092:ICI131095 IMC131092:IME131095 IVY131092:IWA131095 JFU131092:JFW131095 JPQ131092:JPS131095 JZM131092:JZO131095 KJI131092:KJK131095 KTE131092:KTG131095 LDA131092:LDC131095 LMW131092:LMY131095 LWS131092:LWU131095 MGO131092:MGQ131095 MQK131092:MQM131095 NAG131092:NAI131095 NKC131092:NKE131095 NTY131092:NUA131095 ODU131092:ODW131095 ONQ131092:ONS131095 OXM131092:OXO131095 PHI131092:PHK131095 PRE131092:PRG131095 QBA131092:QBC131095 QKW131092:QKY131095 QUS131092:QUU131095 REO131092:REQ131095 ROK131092:ROM131095 RYG131092:RYI131095 SIC131092:SIE131095 SRY131092:SSA131095 TBU131092:TBW131095 TLQ131092:TLS131095 TVM131092:TVO131095 UFI131092:UFK131095 UPE131092:UPG131095 UZA131092:UZC131095 VIW131092:VIY131095 VSS131092:VSU131095 WCO131092:WCQ131095 WMK131092:WMM131095 WWG131092:WWI131095 Y196628:AA196631 JU196628:JW196631 TQ196628:TS196631 ADM196628:ADO196631 ANI196628:ANK196631 AXE196628:AXG196631 BHA196628:BHC196631 BQW196628:BQY196631 CAS196628:CAU196631 CKO196628:CKQ196631 CUK196628:CUM196631 DEG196628:DEI196631 DOC196628:DOE196631 DXY196628:DYA196631 EHU196628:EHW196631 ERQ196628:ERS196631 FBM196628:FBO196631 FLI196628:FLK196631 FVE196628:FVG196631 GFA196628:GFC196631 GOW196628:GOY196631 GYS196628:GYU196631 HIO196628:HIQ196631 HSK196628:HSM196631 ICG196628:ICI196631 IMC196628:IME196631 IVY196628:IWA196631 JFU196628:JFW196631 JPQ196628:JPS196631 JZM196628:JZO196631 KJI196628:KJK196631 KTE196628:KTG196631 LDA196628:LDC196631 LMW196628:LMY196631 LWS196628:LWU196631 MGO196628:MGQ196631 MQK196628:MQM196631 NAG196628:NAI196631 NKC196628:NKE196631 NTY196628:NUA196631 ODU196628:ODW196631 ONQ196628:ONS196631 OXM196628:OXO196631 PHI196628:PHK196631 PRE196628:PRG196631 QBA196628:QBC196631 QKW196628:QKY196631 QUS196628:QUU196631 REO196628:REQ196631 ROK196628:ROM196631 RYG196628:RYI196631 SIC196628:SIE196631 SRY196628:SSA196631 TBU196628:TBW196631 TLQ196628:TLS196631 TVM196628:TVO196631 UFI196628:UFK196631 UPE196628:UPG196631 UZA196628:UZC196631 VIW196628:VIY196631 VSS196628:VSU196631 WCO196628:WCQ196631 WMK196628:WMM196631 WWG196628:WWI196631 Y262164:AA262167 JU262164:JW262167 TQ262164:TS262167 ADM262164:ADO262167 ANI262164:ANK262167 AXE262164:AXG262167 BHA262164:BHC262167 BQW262164:BQY262167 CAS262164:CAU262167 CKO262164:CKQ262167 CUK262164:CUM262167 DEG262164:DEI262167 DOC262164:DOE262167 DXY262164:DYA262167 EHU262164:EHW262167 ERQ262164:ERS262167 FBM262164:FBO262167 FLI262164:FLK262167 FVE262164:FVG262167 GFA262164:GFC262167 GOW262164:GOY262167 GYS262164:GYU262167 HIO262164:HIQ262167 HSK262164:HSM262167 ICG262164:ICI262167 IMC262164:IME262167 IVY262164:IWA262167 JFU262164:JFW262167 JPQ262164:JPS262167 JZM262164:JZO262167 KJI262164:KJK262167 KTE262164:KTG262167 LDA262164:LDC262167 LMW262164:LMY262167 LWS262164:LWU262167 MGO262164:MGQ262167 MQK262164:MQM262167 NAG262164:NAI262167 NKC262164:NKE262167 NTY262164:NUA262167 ODU262164:ODW262167 ONQ262164:ONS262167 OXM262164:OXO262167 PHI262164:PHK262167 PRE262164:PRG262167 QBA262164:QBC262167 QKW262164:QKY262167 QUS262164:QUU262167 REO262164:REQ262167 ROK262164:ROM262167 RYG262164:RYI262167 SIC262164:SIE262167 SRY262164:SSA262167 TBU262164:TBW262167 TLQ262164:TLS262167 TVM262164:TVO262167 UFI262164:UFK262167 UPE262164:UPG262167 UZA262164:UZC262167 VIW262164:VIY262167 VSS262164:VSU262167 WCO262164:WCQ262167 WMK262164:WMM262167 WWG262164:WWI262167 Y327700:AA327703 JU327700:JW327703 TQ327700:TS327703 ADM327700:ADO327703 ANI327700:ANK327703 AXE327700:AXG327703 BHA327700:BHC327703 BQW327700:BQY327703 CAS327700:CAU327703 CKO327700:CKQ327703 CUK327700:CUM327703 DEG327700:DEI327703 DOC327700:DOE327703 DXY327700:DYA327703 EHU327700:EHW327703 ERQ327700:ERS327703 FBM327700:FBO327703 FLI327700:FLK327703 FVE327700:FVG327703 GFA327700:GFC327703 GOW327700:GOY327703 GYS327700:GYU327703 HIO327700:HIQ327703 HSK327700:HSM327703 ICG327700:ICI327703 IMC327700:IME327703 IVY327700:IWA327703 JFU327700:JFW327703 JPQ327700:JPS327703 JZM327700:JZO327703 KJI327700:KJK327703 KTE327700:KTG327703 LDA327700:LDC327703 LMW327700:LMY327703 LWS327700:LWU327703 MGO327700:MGQ327703 MQK327700:MQM327703 NAG327700:NAI327703 NKC327700:NKE327703 NTY327700:NUA327703 ODU327700:ODW327703 ONQ327700:ONS327703 OXM327700:OXO327703 PHI327700:PHK327703 PRE327700:PRG327703 QBA327700:QBC327703 QKW327700:QKY327703 QUS327700:QUU327703 REO327700:REQ327703 ROK327700:ROM327703 RYG327700:RYI327703 SIC327700:SIE327703 SRY327700:SSA327703 TBU327700:TBW327703 TLQ327700:TLS327703 TVM327700:TVO327703 UFI327700:UFK327703 UPE327700:UPG327703 UZA327700:UZC327703 VIW327700:VIY327703 VSS327700:VSU327703 WCO327700:WCQ327703 WMK327700:WMM327703 WWG327700:WWI327703 Y393236:AA393239 JU393236:JW393239 TQ393236:TS393239 ADM393236:ADO393239 ANI393236:ANK393239 AXE393236:AXG393239 BHA393236:BHC393239 BQW393236:BQY393239 CAS393236:CAU393239 CKO393236:CKQ393239 CUK393236:CUM393239 DEG393236:DEI393239 DOC393236:DOE393239 DXY393236:DYA393239 EHU393236:EHW393239 ERQ393236:ERS393239 FBM393236:FBO393239 FLI393236:FLK393239 FVE393236:FVG393239 GFA393236:GFC393239 GOW393236:GOY393239 GYS393236:GYU393239 HIO393236:HIQ393239 HSK393236:HSM393239 ICG393236:ICI393239 IMC393236:IME393239 IVY393236:IWA393239 JFU393236:JFW393239 JPQ393236:JPS393239 JZM393236:JZO393239 KJI393236:KJK393239 KTE393236:KTG393239 LDA393236:LDC393239 LMW393236:LMY393239 LWS393236:LWU393239 MGO393236:MGQ393239 MQK393236:MQM393239 NAG393236:NAI393239 NKC393236:NKE393239 NTY393236:NUA393239 ODU393236:ODW393239 ONQ393236:ONS393239 OXM393236:OXO393239 PHI393236:PHK393239 PRE393236:PRG393239 QBA393236:QBC393239 QKW393236:QKY393239 QUS393236:QUU393239 REO393236:REQ393239 ROK393236:ROM393239 RYG393236:RYI393239 SIC393236:SIE393239 SRY393236:SSA393239 TBU393236:TBW393239 TLQ393236:TLS393239 TVM393236:TVO393239 UFI393236:UFK393239 UPE393236:UPG393239 UZA393236:UZC393239 VIW393236:VIY393239 VSS393236:VSU393239 WCO393236:WCQ393239 WMK393236:WMM393239 WWG393236:WWI393239 Y458772:AA458775 JU458772:JW458775 TQ458772:TS458775 ADM458772:ADO458775 ANI458772:ANK458775 AXE458772:AXG458775 BHA458772:BHC458775 BQW458772:BQY458775 CAS458772:CAU458775 CKO458772:CKQ458775 CUK458772:CUM458775 DEG458772:DEI458775 DOC458772:DOE458775 DXY458772:DYA458775 EHU458772:EHW458775 ERQ458772:ERS458775 FBM458772:FBO458775 FLI458772:FLK458775 FVE458772:FVG458775 GFA458772:GFC458775 GOW458772:GOY458775 GYS458772:GYU458775 HIO458772:HIQ458775 HSK458772:HSM458775 ICG458772:ICI458775 IMC458772:IME458775 IVY458772:IWA458775 JFU458772:JFW458775 JPQ458772:JPS458775 JZM458772:JZO458775 KJI458772:KJK458775 KTE458772:KTG458775 LDA458772:LDC458775 LMW458772:LMY458775 LWS458772:LWU458775 MGO458772:MGQ458775 MQK458772:MQM458775 NAG458772:NAI458775 NKC458772:NKE458775 NTY458772:NUA458775 ODU458772:ODW458775 ONQ458772:ONS458775 OXM458772:OXO458775 PHI458772:PHK458775 PRE458772:PRG458775 QBA458772:QBC458775 QKW458772:QKY458775 QUS458772:QUU458775 REO458772:REQ458775 ROK458772:ROM458775 RYG458772:RYI458775 SIC458772:SIE458775 SRY458772:SSA458775 TBU458772:TBW458775 TLQ458772:TLS458775 TVM458772:TVO458775 UFI458772:UFK458775 UPE458772:UPG458775 UZA458772:UZC458775 VIW458772:VIY458775 VSS458772:VSU458775 WCO458772:WCQ458775 WMK458772:WMM458775 WWG458772:WWI458775 Y524308:AA524311 JU524308:JW524311 TQ524308:TS524311 ADM524308:ADO524311 ANI524308:ANK524311 AXE524308:AXG524311 BHA524308:BHC524311 BQW524308:BQY524311 CAS524308:CAU524311 CKO524308:CKQ524311 CUK524308:CUM524311 DEG524308:DEI524311 DOC524308:DOE524311 DXY524308:DYA524311 EHU524308:EHW524311 ERQ524308:ERS524311 FBM524308:FBO524311 FLI524308:FLK524311 FVE524308:FVG524311 GFA524308:GFC524311 GOW524308:GOY524311 GYS524308:GYU524311 HIO524308:HIQ524311 HSK524308:HSM524311 ICG524308:ICI524311 IMC524308:IME524311 IVY524308:IWA524311 JFU524308:JFW524311 JPQ524308:JPS524311 JZM524308:JZO524311 KJI524308:KJK524311 KTE524308:KTG524311 LDA524308:LDC524311 LMW524308:LMY524311 LWS524308:LWU524311 MGO524308:MGQ524311 MQK524308:MQM524311 NAG524308:NAI524311 NKC524308:NKE524311 NTY524308:NUA524311 ODU524308:ODW524311 ONQ524308:ONS524311 OXM524308:OXO524311 PHI524308:PHK524311 PRE524308:PRG524311 QBA524308:QBC524311 QKW524308:QKY524311 QUS524308:QUU524311 REO524308:REQ524311 ROK524308:ROM524311 RYG524308:RYI524311 SIC524308:SIE524311 SRY524308:SSA524311 TBU524308:TBW524311 TLQ524308:TLS524311 TVM524308:TVO524311 UFI524308:UFK524311 UPE524308:UPG524311 UZA524308:UZC524311 VIW524308:VIY524311 VSS524308:VSU524311 WCO524308:WCQ524311 WMK524308:WMM524311 WWG524308:WWI524311 Y589844:AA589847 JU589844:JW589847 TQ589844:TS589847 ADM589844:ADO589847 ANI589844:ANK589847 AXE589844:AXG589847 BHA589844:BHC589847 BQW589844:BQY589847 CAS589844:CAU589847 CKO589844:CKQ589847 CUK589844:CUM589847 DEG589844:DEI589847 DOC589844:DOE589847 DXY589844:DYA589847 EHU589844:EHW589847 ERQ589844:ERS589847 FBM589844:FBO589847 FLI589844:FLK589847 FVE589844:FVG589847 GFA589844:GFC589847 GOW589844:GOY589847 GYS589844:GYU589847 HIO589844:HIQ589847 HSK589844:HSM589847 ICG589844:ICI589847 IMC589844:IME589847 IVY589844:IWA589847 JFU589844:JFW589847 JPQ589844:JPS589847 JZM589844:JZO589847 KJI589844:KJK589847 KTE589844:KTG589847 LDA589844:LDC589847 LMW589844:LMY589847 LWS589844:LWU589847 MGO589844:MGQ589847 MQK589844:MQM589847 NAG589844:NAI589847 NKC589844:NKE589847 NTY589844:NUA589847 ODU589844:ODW589847 ONQ589844:ONS589847 OXM589844:OXO589847 PHI589844:PHK589847 PRE589844:PRG589847 QBA589844:QBC589847 QKW589844:QKY589847 QUS589844:QUU589847 REO589844:REQ589847 ROK589844:ROM589847 RYG589844:RYI589847 SIC589844:SIE589847 SRY589844:SSA589847 TBU589844:TBW589847 TLQ589844:TLS589847 TVM589844:TVO589847 UFI589844:UFK589847 UPE589844:UPG589847 UZA589844:UZC589847 VIW589844:VIY589847 VSS589844:VSU589847 WCO589844:WCQ589847 WMK589844:WMM589847 WWG589844:WWI589847 Y655380:AA655383 JU655380:JW655383 TQ655380:TS655383 ADM655380:ADO655383 ANI655380:ANK655383 AXE655380:AXG655383 BHA655380:BHC655383 BQW655380:BQY655383 CAS655380:CAU655383 CKO655380:CKQ655383 CUK655380:CUM655383 DEG655380:DEI655383 DOC655380:DOE655383 DXY655380:DYA655383 EHU655380:EHW655383 ERQ655380:ERS655383 FBM655380:FBO655383 FLI655380:FLK655383 FVE655380:FVG655383 GFA655380:GFC655383 GOW655380:GOY655383 GYS655380:GYU655383 HIO655380:HIQ655383 HSK655380:HSM655383 ICG655380:ICI655383 IMC655380:IME655383 IVY655380:IWA655383 JFU655380:JFW655383 JPQ655380:JPS655383 JZM655380:JZO655383 KJI655380:KJK655383 KTE655380:KTG655383 LDA655380:LDC655383 LMW655380:LMY655383 LWS655380:LWU655383 MGO655380:MGQ655383 MQK655380:MQM655383 NAG655380:NAI655383 NKC655380:NKE655383 NTY655380:NUA655383 ODU655380:ODW655383 ONQ655380:ONS655383 OXM655380:OXO655383 PHI655380:PHK655383 PRE655380:PRG655383 QBA655380:QBC655383 QKW655380:QKY655383 QUS655380:QUU655383 REO655380:REQ655383 ROK655380:ROM655383 RYG655380:RYI655383 SIC655380:SIE655383 SRY655380:SSA655383 TBU655380:TBW655383 TLQ655380:TLS655383 TVM655380:TVO655383 UFI655380:UFK655383 UPE655380:UPG655383 UZA655380:UZC655383 VIW655380:VIY655383 VSS655380:VSU655383 WCO655380:WCQ655383 WMK655380:WMM655383 WWG655380:WWI655383 Y720916:AA720919 JU720916:JW720919 TQ720916:TS720919 ADM720916:ADO720919 ANI720916:ANK720919 AXE720916:AXG720919 BHA720916:BHC720919 BQW720916:BQY720919 CAS720916:CAU720919 CKO720916:CKQ720919 CUK720916:CUM720919 DEG720916:DEI720919 DOC720916:DOE720919 DXY720916:DYA720919 EHU720916:EHW720919 ERQ720916:ERS720919 FBM720916:FBO720919 FLI720916:FLK720919 FVE720916:FVG720919 GFA720916:GFC720919 GOW720916:GOY720919 GYS720916:GYU720919 HIO720916:HIQ720919 HSK720916:HSM720919 ICG720916:ICI720919 IMC720916:IME720919 IVY720916:IWA720919 JFU720916:JFW720919 JPQ720916:JPS720919 JZM720916:JZO720919 KJI720916:KJK720919 KTE720916:KTG720919 LDA720916:LDC720919 LMW720916:LMY720919 LWS720916:LWU720919 MGO720916:MGQ720919 MQK720916:MQM720919 NAG720916:NAI720919 NKC720916:NKE720919 NTY720916:NUA720919 ODU720916:ODW720919 ONQ720916:ONS720919 OXM720916:OXO720919 PHI720916:PHK720919 PRE720916:PRG720919 QBA720916:QBC720919 QKW720916:QKY720919 QUS720916:QUU720919 REO720916:REQ720919 ROK720916:ROM720919 RYG720916:RYI720919 SIC720916:SIE720919 SRY720916:SSA720919 TBU720916:TBW720919 TLQ720916:TLS720919 TVM720916:TVO720919 UFI720916:UFK720919 UPE720916:UPG720919 UZA720916:UZC720919 VIW720916:VIY720919 VSS720916:VSU720919 WCO720916:WCQ720919 WMK720916:WMM720919 WWG720916:WWI720919 Y786452:AA786455 JU786452:JW786455 TQ786452:TS786455 ADM786452:ADO786455 ANI786452:ANK786455 AXE786452:AXG786455 BHA786452:BHC786455 BQW786452:BQY786455 CAS786452:CAU786455 CKO786452:CKQ786455 CUK786452:CUM786455 DEG786452:DEI786455 DOC786452:DOE786455 DXY786452:DYA786455 EHU786452:EHW786455 ERQ786452:ERS786455 FBM786452:FBO786455 FLI786452:FLK786455 FVE786452:FVG786455 GFA786452:GFC786455 GOW786452:GOY786455 GYS786452:GYU786455 HIO786452:HIQ786455 HSK786452:HSM786455 ICG786452:ICI786455 IMC786452:IME786455 IVY786452:IWA786455 JFU786452:JFW786455 JPQ786452:JPS786455 JZM786452:JZO786455 KJI786452:KJK786455 KTE786452:KTG786455 LDA786452:LDC786455 LMW786452:LMY786455 LWS786452:LWU786455 MGO786452:MGQ786455 MQK786452:MQM786455 NAG786452:NAI786455 NKC786452:NKE786455 NTY786452:NUA786455 ODU786452:ODW786455 ONQ786452:ONS786455 OXM786452:OXO786455 PHI786452:PHK786455 PRE786452:PRG786455 QBA786452:QBC786455 QKW786452:QKY786455 QUS786452:QUU786455 REO786452:REQ786455 ROK786452:ROM786455 RYG786452:RYI786455 SIC786452:SIE786455 SRY786452:SSA786455 TBU786452:TBW786455 TLQ786452:TLS786455 TVM786452:TVO786455 UFI786452:UFK786455 UPE786452:UPG786455 UZA786452:UZC786455 VIW786452:VIY786455 VSS786452:VSU786455 WCO786452:WCQ786455 WMK786452:WMM786455 WWG786452:WWI786455 Y851988:AA851991 JU851988:JW851991 TQ851988:TS851991 ADM851988:ADO851991 ANI851988:ANK851991 AXE851988:AXG851991 BHA851988:BHC851991 BQW851988:BQY851991 CAS851988:CAU851991 CKO851988:CKQ851991 CUK851988:CUM851991 DEG851988:DEI851991 DOC851988:DOE851991 DXY851988:DYA851991 EHU851988:EHW851991 ERQ851988:ERS851991 FBM851988:FBO851991 FLI851988:FLK851991 FVE851988:FVG851991 GFA851988:GFC851991 GOW851988:GOY851991 GYS851988:GYU851991 HIO851988:HIQ851991 HSK851988:HSM851991 ICG851988:ICI851991 IMC851988:IME851991 IVY851988:IWA851991 JFU851988:JFW851991 JPQ851988:JPS851991 JZM851988:JZO851991 KJI851988:KJK851991 KTE851988:KTG851991 LDA851988:LDC851991 LMW851988:LMY851991 LWS851988:LWU851991 MGO851988:MGQ851991 MQK851988:MQM851991 NAG851988:NAI851991 NKC851988:NKE851991 NTY851988:NUA851991 ODU851988:ODW851991 ONQ851988:ONS851991 OXM851988:OXO851991 PHI851988:PHK851991 PRE851988:PRG851991 QBA851988:QBC851991 QKW851988:QKY851991 QUS851988:QUU851991 REO851988:REQ851991 ROK851988:ROM851991 RYG851988:RYI851991 SIC851988:SIE851991 SRY851988:SSA851991 TBU851988:TBW851991 TLQ851988:TLS851991 TVM851988:TVO851991 UFI851988:UFK851991 UPE851988:UPG851991 UZA851988:UZC851991 VIW851988:VIY851991 VSS851988:VSU851991 WCO851988:WCQ851991 WMK851988:WMM851991 WWG851988:WWI851991 Y917524:AA917527 JU917524:JW917527 TQ917524:TS917527 ADM917524:ADO917527 ANI917524:ANK917527 AXE917524:AXG917527 BHA917524:BHC917527 BQW917524:BQY917527 CAS917524:CAU917527 CKO917524:CKQ917527 CUK917524:CUM917527 DEG917524:DEI917527 DOC917524:DOE917527 DXY917524:DYA917527 EHU917524:EHW917527 ERQ917524:ERS917527 FBM917524:FBO917527 FLI917524:FLK917527 FVE917524:FVG917527 GFA917524:GFC917527 GOW917524:GOY917527 GYS917524:GYU917527 HIO917524:HIQ917527 HSK917524:HSM917527 ICG917524:ICI917527 IMC917524:IME917527 IVY917524:IWA917527 JFU917524:JFW917527 JPQ917524:JPS917527 JZM917524:JZO917527 KJI917524:KJK917527 KTE917524:KTG917527 LDA917524:LDC917527 LMW917524:LMY917527 LWS917524:LWU917527 MGO917524:MGQ917527 MQK917524:MQM917527 NAG917524:NAI917527 NKC917524:NKE917527 NTY917524:NUA917527 ODU917524:ODW917527 ONQ917524:ONS917527 OXM917524:OXO917527 PHI917524:PHK917527 PRE917524:PRG917527 QBA917524:QBC917527 QKW917524:QKY917527 QUS917524:QUU917527 REO917524:REQ917527 ROK917524:ROM917527 RYG917524:RYI917527 SIC917524:SIE917527 SRY917524:SSA917527 TBU917524:TBW917527 TLQ917524:TLS917527 TVM917524:TVO917527 UFI917524:UFK917527 UPE917524:UPG917527 UZA917524:UZC917527 VIW917524:VIY917527 VSS917524:VSU917527 WCO917524:WCQ917527 WMK917524:WMM917527 WWG917524:WWI917527 Y983060:AA983063 JU983060:JW983063 TQ983060:TS983063 ADM983060:ADO983063 ANI983060:ANK983063 AXE983060:AXG983063 BHA983060:BHC983063 BQW983060:BQY983063 CAS983060:CAU983063 CKO983060:CKQ983063 CUK983060:CUM983063 DEG983060:DEI983063 DOC983060:DOE983063 DXY983060:DYA983063 EHU983060:EHW983063 ERQ983060:ERS983063 FBM983060:FBO983063 FLI983060:FLK983063 FVE983060:FVG983063 GFA983060:GFC983063 GOW983060:GOY983063 GYS983060:GYU983063 HIO983060:HIQ983063 HSK983060:HSM983063 ICG983060:ICI983063 IMC983060:IME983063 IVY983060:IWA983063 JFU983060:JFW983063 JPQ983060:JPS983063 JZM983060:JZO983063 KJI983060:KJK983063 KTE983060:KTG983063 LDA983060:LDC983063 LMW983060:LMY983063 LWS983060:LWU983063 MGO983060:MGQ983063 MQK983060:MQM983063 NAG983060:NAI983063 NKC983060:NKE983063 NTY983060:NUA983063 ODU983060:ODW983063 ONQ983060:ONS983063 OXM983060:OXO983063 PHI983060:PHK983063 PRE983060:PRG983063 QBA983060:QBC983063 QKW983060:QKY983063 QUS983060:QUU983063 REO983060:REQ983063 ROK983060:ROM983063 RYG983060:RYI983063 SIC983060:SIE983063 SRY983060:SSA983063 TBU983060:TBW983063 TLQ983060:TLS983063 TVM983060:TVO983063 UFI983060:UFK983063 UPE983060:UPG983063 UZA983060:UZC983063 VIW983060:VIY983063 VSS983060:VSU983063 WCO983060:WCQ983063 WMK983060:WMM983063 WWG983060:WWI983063 WWG8:WWI13 WMK8:WMM13 WCO8:WCQ13 VSS8:VSU13 VIW8:VIY13 UZA8:UZC13 UPE8:UPG13 UFI8:UFK13 TVM8:TVO13 TLQ8:TLS13 TBU8:TBW13 SRY8:SSA13 SIC8:SIE13 RYG8:RYI13 ROK8:ROM13 REO8:REQ13 QUS8:QUU13 QKW8:QKY13 QBA8:QBC13 PRE8:PRG13 PHI8:PHK13 OXM8:OXO13 ONQ8:ONS13 ODU8:ODW13 NTY8:NUA13 NKC8:NKE13 NAG8:NAI13 MQK8:MQM13 MGO8:MGQ13 LWS8:LWU13 LMW8:LMY13 LDA8:LDC13 KTE8:KTG13 KJI8:KJK13 JZM8:JZO13 JPQ8:JPS13 JFU8:JFW13 IVY8:IWA13 IMC8:IME13 ICG8:ICI13 HSK8:HSM13 HIO8:HIQ13 GYS8:GYU13 GOW8:GOY13 GFA8:GFC13 FVE8:FVG13 FLI8:FLK13 FBM8:FBO13 ERQ8:ERS13 EHU8:EHW13 DXY8:DYA13 DOC8:DOE13 DEG8:DEI13 CUK8:CUM13 CKO8:CKQ13 CAS8:CAU13 BQW8:BQY13 BHA8:BHC13 AXE8:AXG13 ANI8:ANK13 ADM8:ADO13 TQ8:TS13 JU8:JW13 Y8:AA13">
      <formula1>$AD$8</formula1>
    </dataValidation>
  </dataValidations>
  <pageMargins left="0.7" right="0.7" top="0.75" bottom="0.75" header="0.3" footer="0.3"/>
  <pageSetup paperSize="9" scale="9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45"/>
  <sheetViews>
    <sheetView view="pageBreakPreview" zoomScaleNormal="100" zoomScaleSheetLayoutView="100" workbookViewId="0">
      <selection activeCell="B9" sqref="B9"/>
    </sheetView>
  </sheetViews>
  <sheetFormatPr defaultRowHeight="13.5"/>
  <cols>
    <col min="1" max="1" width="2.5" customWidth="1"/>
  </cols>
  <sheetData>
    <row r="1" spans="2:14" s="356" customFormat="1" ht="33">
      <c r="B1" s="776" t="s">
        <v>347</v>
      </c>
      <c r="C1" s="776"/>
      <c r="D1" s="776"/>
      <c r="E1" s="776"/>
      <c r="F1" s="776"/>
      <c r="G1" s="776"/>
      <c r="H1" s="776"/>
      <c r="I1" s="776"/>
      <c r="J1" s="776"/>
      <c r="K1" s="776"/>
      <c r="L1" s="776"/>
      <c r="M1" s="776"/>
      <c r="N1" s="361"/>
    </row>
    <row r="2" spans="2:14" s="356" customFormat="1" ht="24">
      <c r="B2" s="777" t="s">
        <v>348</v>
      </c>
      <c r="C2" s="777"/>
      <c r="D2" s="777"/>
      <c r="E2" s="777"/>
      <c r="F2" s="777"/>
      <c r="G2" s="777"/>
      <c r="H2" s="777"/>
      <c r="I2" s="777"/>
      <c r="J2" s="777"/>
      <c r="K2" s="777"/>
      <c r="L2" s="777"/>
      <c r="M2" s="777"/>
      <c r="N2" s="362"/>
    </row>
    <row r="3" spans="2:14" s="356" customFormat="1" ht="190.5" customHeight="1">
      <c r="B3" s="775" t="s">
        <v>349</v>
      </c>
      <c r="C3" s="775"/>
      <c r="D3" s="775"/>
      <c r="E3" s="775"/>
      <c r="F3" s="775"/>
      <c r="G3" s="775"/>
      <c r="H3" s="775"/>
      <c r="I3" s="775"/>
      <c r="J3" s="775"/>
      <c r="K3" s="775"/>
      <c r="L3" s="775"/>
      <c r="M3" s="775"/>
      <c r="N3" s="360"/>
    </row>
    <row r="4" spans="2:14" s="356" customFormat="1" ht="19.5">
      <c r="B4" s="357"/>
      <c r="C4" s="356" t="s">
        <v>350</v>
      </c>
      <c r="D4" s="363"/>
      <c r="E4" s="363"/>
      <c r="F4" s="363"/>
      <c r="G4" s="363"/>
      <c r="H4" s="363"/>
      <c r="I4" s="363"/>
      <c r="J4" s="363"/>
      <c r="K4" s="363"/>
      <c r="L4" s="363"/>
      <c r="M4" s="363"/>
    </row>
    <row r="5" spans="2:14" s="356" customFormat="1" ht="19.5">
      <c r="B5" s="357"/>
      <c r="C5" s="356" t="s">
        <v>351</v>
      </c>
      <c r="D5" s="363"/>
      <c r="E5" s="363"/>
      <c r="F5" s="363"/>
      <c r="G5" s="363"/>
      <c r="H5" s="363"/>
      <c r="I5" s="363"/>
      <c r="J5" s="363"/>
      <c r="K5" s="363"/>
      <c r="L5" s="363"/>
      <c r="M5" s="363"/>
    </row>
    <row r="6" spans="2:14" s="356" customFormat="1" ht="19.5">
      <c r="B6" s="357"/>
      <c r="C6" s="356" t="s">
        <v>352</v>
      </c>
      <c r="D6" s="363"/>
      <c r="E6" s="363"/>
      <c r="F6" s="363"/>
      <c r="G6" s="363"/>
      <c r="H6" s="363"/>
      <c r="I6" s="363"/>
      <c r="J6" s="363"/>
      <c r="K6" s="363"/>
      <c r="L6" s="363"/>
      <c r="M6" s="363"/>
    </row>
    <row r="7" spans="2:14" s="356" customFormat="1" ht="19.5">
      <c r="B7" s="357"/>
      <c r="C7" s="356" t="s">
        <v>353</v>
      </c>
      <c r="D7" s="363"/>
      <c r="E7" s="363"/>
      <c r="F7" s="363"/>
      <c r="G7" s="363"/>
      <c r="H7" s="363"/>
      <c r="I7" s="363"/>
      <c r="J7" s="363"/>
      <c r="K7" s="363"/>
      <c r="L7" s="363"/>
      <c r="M7" s="363"/>
    </row>
    <row r="8" spans="2:14" s="356" customFormat="1" ht="19.5">
      <c r="B8" s="357"/>
      <c r="C8" s="356" t="s">
        <v>354</v>
      </c>
      <c r="D8" s="363"/>
      <c r="E8" s="363"/>
      <c r="F8" s="363"/>
      <c r="G8" s="363"/>
      <c r="H8" s="363"/>
      <c r="I8" s="363"/>
      <c r="J8" s="363"/>
      <c r="K8" s="363"/>
      <c r="L8" s="363"/>
      <c r="M8" s="363"/>
    </row>
    <row r="9" spans="2:14" s="356" customFormat="1" ht="19.5">
      <c r="B9" s="357"/>
      <c r="C9" s="356" t="s">
        <v>355</v>
      </c>
      <c r="D9" s="363"/>
      <c r="E9" s="363"/>
      <c r="F9" s="363"/>
      <c r="G9" s="363"/>
      <c r="H9" s="363"/>
      <c r="I9" s="363"/>
      <c r="J9" s="363"/>
      <c r="K9" s="363"/>
      <c r="L9" s="363"/>
      <c r="M9" s="363"/>
    </row>
    <row r="10" spans="2:14" s="356" customFormat="1" ht="15" customHeight="1">
      <c r="B10" s="359"/>
      <c r="C10" s="358"/>
      <c r="D10" s="358"/>
      <c r="E10" s="358"/>
      <c r="F10" s="358"/>
      <c r="G10" s="358"/>
      <c r="H10" s="358"/>
      <c r="I10" s="358"/>
      <c r="J10" s="358"/>
      <c r="K10" s="358"/>
      <c r="L10" s="358"/>
      <c r="M10" s="358"/>
    </row>
    <row r="11" spans="2:14" s="356" customFormat="1" ht="18.75"/>
    <row r="12" spans="2:14" s="356" customFormat="1" ht="18.75"/>
    <row r="13" spans="2:14" s="356" customFormat="1" ht="18.75"/>
    <row r="14" spans="2:14" s="356" customFormat="1" ht="18.75"/>
    <row r="15" spans="2:14" s="356" customFormat="1" ht="18.75"/>
    <row r="16" spans="2:14" s="356" customFormat="1" ht="18.75"/>
    <row r="17" s="356" customFormat="1" ht="18.75"/>
    <row r="18" s="356" customFormat="1" ht="18.75"/>
    <row r="19" s="356" customFormat="1" ht="18.75"/>
    <row r="20" s="356" customFormat="1" ht="18.75"/>
    <row r="21" s="356" customFormat="1" ht="18.75"/>
    <row r="22" s="356" customFormat="1" ht="18.75"/>
    <row r="23" s="356" customFormat="1" ht="18.75"/>
    <row r="24" s="356" customFormat="1" ht="18.75"/>
    <row r="25" s="356" customFormat="1" ht="18.75"/>
    <row r="26" s="356" customFormat="1" ht="18.75"/>
    <row r="27" s="356" customFormat="1" ht="18.75"/>
    <row r="28" s="356" customFormat="1" ht="18.75"/>
    <row r="29" s="356" customFormat="1" ht="18.75"/>
    <row r="30" s="356" customFormat="1" ht="18.75"/>
    <row r="31" s="356" customFormat="1" ht="18.75"/>
    <row r="32" s="356" customFormat="1" ht="18.75"/>
    <row r="33" s="356" customFormat="1" ht="18.75"/>
    <row r="34" s="356" customFormat="1" ht="18.75"/>
    <row r="35" s="356" customFormat="1" ht="18.75"/>
    <row r="36" s="356" customFormat="1" ht="18.75"/>
    <row r="37" s="356" customFormat="1" ht="18.75"/>
    <row r="38" s="356" customFormat="1" ht="18.75"/>
    <row r="39" s="356" customFormat="1" ht="18.75"/>
    <row r="40" s="356" customFormat="1" ht="18.75"/>
    <row r="41" s="356" customFormat="1" ht="18.75"/>
    <row r="42" s="356" customFormat="1" ht="18.75"/>
    <row r="43" s="356" customFormat="1" ht="18.75"/>
    <row r="44" s="356" customFormat="1" ht="18.75"/>
    <row r="45" s="356" customFormat="1" ht="18.75"/>
  </sheetData>
  <mergeCells count="3">
    <mergeCell ref="B3:M3"/>
    <mergeCell ref="B1:M1"/>
    <mergeCell ref="B2:M2"/>
  </mergeCells>
  <phoneticPr fontId="4"/>
  <dataValidations count="1">
    <dataValidation type="list" allowBlank="1" showInputMessage="1" showErrorMessage="1" sqref="B4:B10">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topLeftCell="E5" zoomScale="115" zoomScaleNormal="85" zoomScaleSheetLayoutView="115" workbookViewId="0">
      <selection activeCell="G20" sqref="G20"/>
    </sheetView>
  </sheetViews>
  <sheetFormatPr defaultRowHeight="14.25"/>
  <cols>
    <col min="1" max="1" width="5.5" style="9" customWidth="1"/>
    <col min="2" max="2" width="13.875" style="9" bestFit="1" customWidth="1"/>
    <col min="3" max="3" width="3.5" style="10" bestFit="1" customWidth="1"/>
    <col min="4" max="4" width="33.625" style="11" bestFit="1" customWidth="1"/>
    <col min="5" max="5" width="28.625" style="9" customWidth="1"/>
    <col min="6" max="6" width="23.625" style="9" customWidth="1"/>
    <col min="7" max="7" width="28.625" style="9" customWidth="1"/>
    <col min="8" max="8" width="37.875" style="9" customWidth="1"/>
    <col min="9" max="16384" width="9" style="9"/>
  </cols>
  <sheetData>
    <row r="1" spans="1:8">
      <c r="A1" s="9" t="s">
        <v>122</v>
      </c>
    </row>
    <row r="3" spans="1:8" s="34" customFormat="1">
      <c r="A3" s="38" t="s">
        <v>123</v>
      </c>
      <c r="B3" s="39"/>
      <c r="C3" s="40"/>
      <c r="D3" s="12"/>
      <c r="E3" s="39"/>
      <c r="F3" s="39"/>
      <c r="G3" s="39"/>
      <c r="H3" s="41"/>
    </row>
    <row r="4" spans="1:8" s="34" customFormat="1" ht="13.5">
      <c r="A4" s="32"/>
      <c r="B4" s="781" t="s">
        <v>124</v>
      </c>
      <c r="C4" s="782"/>
      <c r="D4" s="783"/>
      <c r="E4" s="794" t="s">
        <v>140</v>
      </c>
      <c r="F4" s="794"/>
      <c r="G4" s="795"/>
      <c r="H4" s="33" t="s">
        <v>139</v>
      </c>
    </row>
    <row r="5" spans="1:8" s="34" customFormat="1" ht="100.5" customHeight="1">
      <c r="A5" s="32"/>
      <c r="B5" s="784"/>
      <c r="C5" s="785"/>
      <c r="D5" s="786"/>
      <c r="E5" s="787" t="s">
        <v>125</v>
      </c>
      <c r="F5" s="788"/>
      <c r="G5" s="789" t="s">
        <v>126</v>
      </c>
      <c r="H5" s="33" t="s">
        <v>127</v>
      </c>
    </row>
    <row r="6" spans="1:8" s="34" customFormat="1" ht="13.5">
      <c r="A6" s="32"/>
      <c r="B6" s="791" t="s">
        <v>128</v>
      </c>
      <c r="C6" s="792"/>
      <c r="D6" s="793"/>
      <c r="E6" s="35" t="s">
        <v>129</v>
      </c>
      <c r="F6" s="37"/>
      <c r="G6" s="790"/>
      <c r="H6" s="36" t="s">
        <v>129</v>
      </c>
    </row>
    <row r="7" spans="1:8" ht="13.5">
      <c r="A7" s="13"/>
      <c r="B7" s="778" t="s">
        <v>130</v>
      </c>
      <c r="C7" s="15">
        <v>1</v>
      </c>
      <c r="D7" s="16" t="s">
        <v>144</v>
      </c>
      <c r="E7" s="17">
        <v>1978</v>
      </c>
      <c r="F7" s="18"/>
      <c r="G7" s="19">
        <v>1978</v>
      </c>
      <c r="H7" s="17">
        <v>989</v>
      </c>
    </row>
    <row r="8" spans="1:8" ht="13.5">
      <c r="A8" s="13"/>
      <c r="B8" s="779"/>
      <c r="C8" s="14">
        <v>2</v>
      </c>
      <c r="D8" s="20" t="s">
        <v>145</v>
      </c>
      <c r="E8" s="17">
        <v>631</v>
      </c>
      <c r="F8" s="21"/>
      <c r="G8" s="19">
        <v>631</v>
      </c>
      <c r="H8" s="17">
        <v>316</v>
      </c>
    </row>
    <row r="9" spans="1:8" ht="13.5">
      <c r="A9" s="13"/>
      <c r="B9" s="779"/>
      <c r="C9" s="14">
        <v>3</v>
      </c>
      <c r="D9" s="22" t="s">
        <v>146</v>
      </c>
      <c r="E9" s="17">
        <v>288</v>
      </c>
      <c r="F9" s="21"/>
      <c r="G9" s="19">
        <v>288</v>
      </c>
      <c r="H9" s="17">
        <v>144</v>
      </c>
    </row>
    <row r="10" spans="1:8" ht="13.5">
      <c r="A10" s="13"/>
      <c r="B10" s="779"/>
      <c r="C10" s="14">
        <v>4</v>
      </c>
      <c r="D10" s="22" t="s">
        <v>147</v>
      </c>
      <c r="E10" s="17">
        <v>228</v>
      </c>
      <c r="F10" s="21"/>
      <c r="G10" s="19">
        <v>228</v>
      </c>
      <c r="H10" s="17">
        <v>114</v>
      </c>
    </row>
    <row r="11" spans="1:8" ht="13.5">
      <c r="A11" s="13"/>
      <c r="B11" s="779"/>
      <c r="C11" s="14">
        <v>5</v>
      </c>
      <c r="D11" s="22" t="s">
        <v>148</v>
      </c>
      <c r="E11" s="17">
        <v>221</v>
      </c>
      <c r="F11" s="21"/>
      <c r="G11" s="19">
        <v>221</v>
      </c>
      <c r="H11" s="17">
        <v>110</v>
      </c>
    </row>
    <row r="12" spans="1:8" ht="13.5">
      <c r="A12" s="13"/>
      <c r="B12" s="779"/>
      <c r="C12" s="14">
        <v>6</v>
      </c>
      <c r="D12" s="22" t="s">
        <v>149</v>
      </c>
      <c r="E12" s="17">
        <v>279</v>
      </c>
      <c r="F12" s="18"/>
      <c r="G12" s="19">
        <v>279</v>
      </c>
      <c r="H12" s="17">
        <v>140</v>
      </c>
    </row>
    <row r="13" spans="1:8" ht="13.5">
      <c r="A13" s="13"/>
      <c r="B13" s="779"/>
      <c r="C13" s="14">
        <v>7</v>
      </c>
      <c r="D13" s="22" t="s">
        <v>150</v>
      </c>
      <c r="E13" s="17">
        <v>294</v>
      </c>
      <c r="F13" s="21"/>
      <c r="G13" s="19">
        <v>294</v>
      </c>
      <c r="H13" s="17">
        <v>147</v>
      </c>
    </row>
    <row r="14" spans="1:8" ht="13.5">
      <c r="A14" s="13"/>
      <c r="B14" s="779"/>
      <c r="C14" s="14">
        <v>8</v>
      </c>
      <c r="D14" s="20" t="s">
        <v>151</v>
      </c>
      <c r="E14" s="23">
        <v>271</v>
      </c>
      <c r="F14" s="18"/>
      <c r="G14" s="19">
        <v>271</v>
      </c>
      <c r="H14" s="17">
        <v>136</v>
      </c>
    </row>
    <row r="15" spans="1:8" ht="13.5">
      <c r="A15" s="13"/>
      <c r="B15" s="779"/>
      <c r="C15" s="14">
        <v>9</v>
      </c>
      <c r="D15" s="20" t="s">
        <v>152</v>
      </c>
      <c r="E15" s="23">
        <v>172</v>
      </c>
      <c r="F15" s="21"/>
      <c r="G15" s="19">
        <v>172</v>
      </c>
      <c r="H15" s="17">
        <v>86</v>
      </c>
    </row>
    <row r="16" spans="1:8" ht="13.5">
      <c r="A16" s="13"/>
      <c r="B16" s="779"/>
      <c r="C16" s="14">
        <v>10</v>
      </c>
      <c r="D16" s="20" t="s">
        <v>153</v>
      </c>
      <c r="E16" s="17">
        <v>257</v>
      </c>
      <c r="F16" s="21"/>
      <c r="G16" s="19">
        <v>257</v>
      </c>
      <c r="H16" s="17">
        <v>128</v>
      </c>
    </row>
    <row r="17" spans="1:8" ht="13.5">
      <c r="A17" s="13"/>
      <c r="B17" s="779"/>
      <c r="C17" s="14">
        <v>11</v>
      </c>
      <c r="D17" s="20" t="s">
        <v>154</v>
      </c>
      <c r="E17" s="17">
        <v>146</v>
      </c>
      <c r="F17" s="28" t="s">
        <v>134</v>
      </c>
      <c r="G17" s="28" t="s">
        <v>134</v>
      </c>
      <c r="H17" s="17">
        <v>73</v>
      </c>
    </row>
    <row r="18" spans="1:8" ht="13.5">
      <c r="A18" s="13"/>
      <c r="B18" s="780"/>
      <c r="C18" s="14">
        <v>12</v>
      </c>
      <c r="D18" s="20" t="s">
        <v>155</v>
      </c>
      <c r="E18" s="17">
        <v>1013</v>
      </c>
      <c r="F18" s="28" t="s">
        <v>134</v>
      </c>
      <c r="G18" s="28" t="s">
        <v>134</v>
      </c>
      <c r="H18" s="17">
        <v>506</v>
      </c>
    </row>
    <row r="19" spans="1:8" ht="13.5">
      <c r="A19" s="13"/>
      <c r="B19" s="24" t="s">
        <v>131</v>
      </c>
      <c r="C19" s="14">
        <v>13</v>
      </c>
      <c r="D19" s="20" t="s">
        <v>156</v>
      </c>
      <c r="E19" s="17">
        <v>335</v>
      </c>
      <c r="F19" s="28" t="s">
        <v>134</v>
      </c>
      <c r="G19" s="28" t="s">
        <v>134</v>
      </c>
      <c r="H19" s="17">
        <v>167</v>
      </c>
    </row>
    <row r="20" spans="1:8" ht="13.5">
      <c r="A20" s="13"/>
      <c r="B20" s="778" t="s">
        <v>132</v>
      </c>
      <c r="C20" s="14">
        <v>14</v>
      </c>
      <c r="D20" s="22" t="s">
        <v>157</v>
      </c>
      <c r="E20" s="25">
        <v>259</v>
      </c>
      <c r="F20" s="28" t="s">
        <v>134</v>
      </c>
      <c r="G20" s="28" t="s">
        <v>134</v>
      </c>
      <c r="H20" s="25">
        <v>129</v>
      </c>
    </row>
    <row r="21" spans="1:8" ht="13.5">
      <c r="A21" s="13"/>
      <c r="B21" s="779"/>
      <c r="C21" s="14">
        <v>15</v>
      </c>
      <c r="D21" s="26" t="s">
        <v>158</v>
      </c>
      <c r="E21" s="17">
        <v>150</v>
      </c>
      <c r="F21" s="28" t="s">
        <v>134</v>
      </c>
      <c r="G21" s="28" t="s">
        <v>134</v>
      </c>
      <c r="H21" s="17">
        <v>75</v>
      </c>
    </row>
    <row r="22" spans="1:8" ht="13.5">
      <c r="A22" s="13"/>
      <c r="B22" s="779"/>
      <c r="C22" s="14">
        <v>16</v>
      </c>
      <c r="D22" s="22" t="s">
        <v>159</v>
      </c>
      <c r="E22" s="23">
        <v>985</v>
      </c>
      <c r="F22" s="28" t="s">
        <v>134</v>
      </c>
      <c r="G22" s="28" t="s">
        <v>134</v>
      </c>
      <c r="H22" s="17">
        <v>493</v>
      </c>
    </row>
    <row r="23" spans="1:8" ht="13.5">
      <c r="A23" s="13"/>
      <c r="B23" s="779"/>
      <c r="C23" s="14">
        <v>17</v>
      </c>
      <c r="D23" s="22" t="s">
        <v>160</v>
      </c>
      <c r="E23" s="17">
        <v>529</v>
      </c>
      <c r="F23" s="28" t="s">
        <v>134</v>
      </c>
      <c r="G23" s="28" t="s">
        <v>134</v>
      </c>
      <c r="H23" s="17">
        <v>264</v>
      </c>
    </row>
    <row r="24" spans="1:8" ht="13.5">
      <c r="A24" s="13"/>
      <c r="B24" s="779"/>
      <c r="C24" s="14">
        <v>18</v>
      </c>
      <c r="D24" s="27" t="s">
        <v>161</v>
      </c>
      <c r="E24" s="25">
        <v>107</v>
      </c>
      <c r="F24" s="28" t="s">
        <v>134</v>
      </c>
      <c r="G24" s="28" t="s">
        <v>134</v>
      </c>
      <c r="H24" s="25">
        <v>41</v>
      </c>
    </row>
    <row r="25" spans="1:8" ht="13.5">
      <c r="A25" s="13"/>
      <c r="B25" s="780"/>
      <c r="C25" s="14">
        <v>19</v>
      </c>
      <c r="D25" s="27" t="s">
        <v>162</v>
      </c>
      <c r="E25" s="25">
        <v>175</v>
      </c>
      <c r="F25" s="28" t="s">
        <v>134</v>
      </c>
      <c r="G25" s="28" t="s">
        <v>134</v>
      </c>
      <c r="H25" s="25">
        <v>67</v>
      </c>
    </row>
    <row r="26" spans="1:8" ht="13.5">
      <c r="A26" s="13"/>
      <c r="B26" s="778" t="s">
        <v>133</v>
      </c>
      <c r="C26" s="14">
        <v>20</v>
      </c>
      <c r="D26" s="26" t="s">
        <v>163</v>
      </c>
      <c r="E26" s="17">
        <v>60</v>
      </c>
      <c r="F26" s="28" t="s">
        <v>134</v>
      </c>
      <c r="G26" s="29" t="s">
        <v>134</v>
      </c>
      <c r="H26" s="17">
        <v>23</v>
      </c>
    </row>
    <row r="27" spans="1:8" ht="13.5">
      <c r="A27" s="13"/>
      <c r="B27" s="779"/>
      <c r="C27" s="14">
        <v>21</v>
      </c>
      <c r="D27" s="26" t="s">
        <v>164</v>
      </c>
      <c r="E27" s="17">
        <v>106</v>
      </c>
      <c r="F27" s="28" t="s">
        <v>134</v>
      </c>
      <c r="G27" s="29" t="s">
        <v>135</v>
      </c>
      <c r="H27" s="17">
        <v>41</v>
      </c>
    </row>
    <row r="28" spans="1:8" ht="13.5">
      <c r="A28" s="13"/>
      <c r="B28" s="779"/>
      <c r="C28" s="14">
        <v>22</v>
      </c>
      <c r="D28" s="20" t="s">
        <v>165</v>
      </c>
      <c r="E28" s="17">
        <v>35</v>
      </c>
      <c r="F28" s="28" t="s">
        <v>134</v>
      </c>
      <c r="G28" s="29" t="s">
        <v>136</v>
      </c>
      <c r="H28" s="17">
        <v>17</v>
      </c>
    </row>
    <row r="29" spans="1:8" ht="13.5">
      <c r="A29" s="13"/>
      <c r="B29" s="779"/>
      <c r="C29" s="14">
        <v>23</v>
      </c>
      <c r="D29" s="26" t="s">
        <v>166</v>
      </c>
      <c r="E29" s="17">
        <v>19</v>
      </c>
      <c r="F29" s="28" t="s">
        <v>135</v>
      </c>
      <c r="G29" s="29" t="s">
        <v>137</v>
      </c>
      <c r="H29" s="17">
        <v>9</v>
      </c>
    </row>
    <row r="30" spans="1:8" ht="13.5">
      <c r="A30" s="13"/>
      <c r="B30" s="779"/>
      <c r="C30" s="14">
        <v>24</v>
      </c>
      <c r="D30" s="20" t="s">
        <v>167</v>
      </c>
      <c r="E30" s="23">
        <v>30</v>
      </c>
      <c r="F30" s="28" t="s">
        <v>137</v>
      </c>
      <c r="G30" s="29" t="s">
        <v>135</v>
      </c>
      <c r="H30" s="17">
        <v>11</v>
      </c>
    </row>
    <row r="31" spans="1:8" ht="13.5">
      <c r="A31" s="13"/>
      <c r="B31" s="780"/>
      <c r="C31" s="14">
        <v>25</v>
      </c>
      <c r="D31" s="20" t="s">
        <v>168</v>
      </c>
      <c r="E31" s="17">
        <v>35</v>
      </c>
      <c r="F31" s="28" t="s">
        <v>134</v>
      </c>
      <c r="G31" s="29" t="s">
        <v>136</v>
      </c>
      <c r="H31" s="17">
        <v>13</v>
      </c>
    </row>
    <row r="32" spans="1:8" ht="13.5">
      <c r="A32" s="13"/>
      <c r="B32" s="778" t="s">
        <v>138</v>
      </c>
      <c r="C32" s="14">
        <v>26</v>
      </c>
      <c r="D32" s="26" t="s">
        <v>169</v>
      </c>
      <c r="E32" s="17">
        <v>50</v>
      </c>
      <c r="F32" s="28" t="s">
        <v>136</v>
      </c>
      <c r="G32" s="29" t="s">
        <v>135</v>
      </c>
      <c r="H32" s="17">
        <v>25</v>
      </c>
    </row>
    <row r="33" spans="1:8" ht="13.5">
      <c r="A33" s="13"/>
      <c r="B33" s="779"/>
      <c r="C33" s="14">
        <v>27</v>
      </c>
      <c r="D33" s="20" t="s">
        <v>170</v>
      </c>
      <c r="E33" s="17">
        <v>36</v>
      </c>
      <c r="F33" s="30" t="s">
        <v>135</v>
      </c>
      <c r="G33" s="29" t="s">
        <v>136</v>
      </c>
      <c r="H33" s="17">
        <v>18</v>
      </c>
    </row>
    <row r="34" spans="1:8" ht="13.5">
      <c r="A34" s="13"/>
      <c r="B34" s="779"/>
      <c r="C34" s="14">
        <v>28</v>
      </c>
      <c r="D34" s="20" t="s">
        <v>171</v>
      </c>
      <c r="E34" s="17">
        <v>38</v>
      </c>
      <c r="F34" s="28" t="s">
        <v>134</v>
      </c>
      <c r="G34" s="29" t="s">
        <v>136</v>
      </c>
      <c r="H34" s="17">
        <v>19</v>
      </c>
    </row>
    <row r="35" spans="1:8" ht="13.5">
      <c r="A35" s="31"/>
      <c r="B35" s="780"/>
      <c r="C35" s="14">
        <v>29</v>
      </c>
      <c r="D35" s="20" t="s">
        <v>172</v>
      </c>
      <c r="E35" s="17">
        <v>37</v>
      </c>
      <c r="F35" s="28" t="s">
        <v>134</v>
      </c>
      <c r="G35" s="29" t="s">
        <v>135</v>
      </c>
      <c r="H35" s="17">
        <v>18</v>
      </c>
    </row>
  </sheetData>
  <mergeCells count="9">
    <mergeCell ref="B26:B31"/>
    <mergeCell ref="B32:B35"/>
    <mergeCell ref="B4:D5"/>
    <mergeCell ref="E5:F5"/>
    <mergeCell ref="G5:G6"/>
    <mergeCell ref="B6:D6"/>
    <mergeCell ref="E4:G4"/>
    <mergeCell ref="B7:B18"/>
    <mergeCell ref="B20:B25"/>
  </mergeCells>
  <phoneticPr fontId="4"/>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（はじめにお読みください）本申請書の使い方</vt:lpstr>
      <vt:lpstr>（様式第1号）交付申請書</vt:lpstr>
      <vt:lpstr>総括表</vt:lpstr>
      <vt:lpstr>申請額一覧 </vt:lpstr>
      <vt:lpstr>個票１</vt:lpstr>
      <vt:lpstr>その他参考となる資料1</vt:lpstr>
      <vt:lpstr>その他参考となる資料２</vt:lpstr>
      <vt:lpstr>返還対象確認票</vt:lpstr>
      <vt:lpstr>基準単価</vt:lpstr>
      <vt:lpstr>'（様式第1号）交付申請書'!Print_Area</vt:lpstr>
      <vt:lpstr>その他参考となる資料1!Print_Area</vt:lpstr>
      <vt:lpstr>その他参考となる資料２!Print_Area</vt:lpstr>
      <vt:lpstr>基準単価!Print_Area</vt:lpstr>
      <vt:lpstr>個票１!Print_Area</vt:lpstr>
      <vt:lpstr>'申請額一覧 '!Print_Area</vt:lpstr>
      <vt:lpstr>返還対象確認票!Print_Area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H29030073</dc:creator>
  <cp:lastModifiedBy>政策企画部情報システム課</cp:lastModifiedBy>
  <cp:lastPrinted>2023-10-23T04:32:44Z</cp:lastPrinted>
  <dcterms:created xsi:type="dcterms:W3CDTF">2018-06-19T01:27:02Z</dcterms:created>
  <dcterms:modified xsi:type="dcterms:W3CDTF">2024-02-05T00:58:16Z</dcterms:modified>
</cp:coreProperties>
</file>