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04030750\Desktop\（新）サービス継続\04様式案\"/>
    </mc:Choice>
  </mc:AlternateContent>
  <bookViews>
    <workbookView xWindow="0" yWindow="0" windowWidth="20490" windowHeight="7530" tabRatio="680"/>
  </bookViews>
  <sheets>
    <sheet name="（はじめにお読みください）本申請書の使い方" sheetId="25" r:id="rId1"/>
    <sheet name="（様式第1号）交付申請書" sheetId="29" r:id="rId2"/>
    <sheet name="総括表" sheetId="20" r:id="rId3"/>
    <sheet name="申請額一覧 " sheetId="24" r:id="rId4"/>
    <sheet name="個票１" sheetId="19" r:id="rId5"/>
    <sheet name="その他参考となる資料1" sheetId="27" r:id="rId6"/>
    <sheet name="その他参考となる資料２" sheetId="28" r:id="rId7"/>
    <sheet name="返還対象確認票" sheetId="38" r:id="rId8"/>
    <sheet name="基準単価" sheetId="26" state="hidden" r:id="rId9"/>
  </sheets>
  <definedNames>
    <definedName name="_xlnm.Print_Area" localSheetId="1">'（様式第1号）交付申請書'!$A$1:$L$36</definedName>
    <definedName name="_xlnm.Print_Area" localSheetId="5">その他参考となる資料1!$A$1:$J$50</definedName>
    <definedName name="_xlnm.Print_Area" localSheetId="6">その他参考となる資料２!$A$1:$AA$38</definedName>
    <definedName name="_xlnm.Print_Area" localSheetId="8">基準単価!$A$1:$H$35</definedName>
    <definedName name="_xlnm.Print_Area" localSheetId="4">個票１!$A$1:$AM$136</definedName>
    <definedName name="_xlnm.Print_Area" localSheetId="3">'申請額一覧 '!$A$1:$P$29</definedName>
    <definedName name="_xlnm.Print_Area" localSheetId="7">返還対象確認票!$A$1:$M$44</definedName>
  </definedNames>
  <calcPr calcId="162913"/>
</workbook>
</file>

<file path=xl/calcChain.xml><?xml version="1.0" encoding="utf-8"?>
<calcChain xmlns="http://schemas.openxmlformats.org/spreadsheetml/2006/main">
  <c r="K3" i="29" l="1"/>
  <c r="I3" i="29"/>
  <c r="G3" i="29"/>
  <c r="W14" i="19" l="1"/>
  <c r="C10" i="24"/>
  <c r="C12" i="24"/>
  <c r="C21" i="24"/>
  <c r="G13" i="24"/>
  <c r="C6" i="24"/>
  <c r="G6" i="24"/>
  <c r="E14" i="24"/>
  <c r="F10" i="24"/>
  <c r="F9" i="24"/>
  <c r="E21" i="24"/>
  <c r="F13" i="24"/>
  <c r="D9" i="24"/>
  <c r="D14" i="24"/>
  <c r="F7" i="24"/>
  <c r="I11" i="24"/>
  <c r="E19" i="24"/>
  <c r="F11" i="24"/>
  <c r="F8" i="24"/>
  <c r="F21" i="24"/>
  <c r="E12" i="24"/>
  <c r="F12" i="24"/>
  <c r="I20" i="24"/>
  <c r="G9" i="24"/>
  <c r="I14" i="24"/>
  <c r="D19" i="24"/>
  <c r="D11" i="24"/>
  <c r="E11" i="24"/>
  <c r="C7" i="24"/>
  <c r="D20" i="24"/>
  <c r="C20" i="24"/>
  <c r="E7" i="24"/>
  <c r="G19" i="24"/>
  <c r="E20" i="24"/>
  <c r="I12" i="24"/>
  <c r="G12" i="24"/>
  <c r="G20" i="24"/>
  <c r="I21" i="24"/>
  <c r="D8" i="24"/>
  <c r="D12" i="24"/>
  <c r="G14" i="24"/>
  <c r="I7" i="24"/>
  <c r="F14" i="24"/>
  <c r="D21" i="24"/>
  <c r="G7" i="24"/>
  <c r="G10" i="24"/>
  <c r="C11" i="24"/>
  <c r="E10" i="24"/>
  <c r="G21" i="24"/>
  <c r="C13" i="24"/>
  <c r="C9" i="24"/>
  <c r="D7" i="24"/>
  <c r="I10" i="24"/>
  <c r="I8" i="24"/>
  <c r="D13" i="24"/>
  <c r="I9" i="24"/>
  <c r="E9" i="24"/>
  <c r="G11" i="24"/>
  <c r="C14" i="24"/>
  <c r="G8" i="24"/>
  <c r="F20" i="24"/>
  <c r="E8" i="24"/>
  <c r="D10" i="24"/>
  <c r="C19" i="24"/>
  <c r="C8" i="24"/>
  <c r="I13" i="24"/>
  <c r="E13" i="24"/>
  <c r="K11" i="24" l="1"/>
  <c r="M21" i="24"/>
  <c r="M13" i="24"/>
  <c r="M14" i="24"/>
  <c r="AH47" i="20"/>
  <c r="H7" i="24"/>
  <c r="J7" i="24" s="1"/>
  <c r="M7" i="24" s="1"/>
  <c r="K7" i="24"/>
  <c r="M8" i="24"/>
  <c r="H8" i="24"/>
  <c r="J8" i="24" s="1"/>
  <c r="K8" i="24"/>
  <c r="M9" i="24"/>
  <c r="H9" i="24"/>
  <c r="J9" i="24" s="1"/>
  <c r="K9" i="24"/>
  <c r="M10" i="24"/>
  <c r="H10" i="24"/>
  <c r="J10" i="24" s="1"/>
  <c r="K10" i="24"/>
  <c r="M11" i="24"/>
  <c r="H11" i="24"/>
  <c r="J11" i="24" s="1"/>
  <c r="M12" i="24"/>
  <c r="H12" i="24"/>
  <c r="J12" i="24" s="1"/>
  <c r="K12" i="24"/>
  <c r="H13" i="24"/>
  <c r="J13" i="24" s="1"/>
  <c r="K13" i="24"/>
  <c r="H14" i="24"/>
  <c r="J14" i="24" s="1"/>
  <c r="K14" i="24"/>
  <c r="H20" i="24"/>
  <c r="J20" i="24" s="1"/>
  <c r="K20" i="24"/>
  <c r="H21" i="24"/>
  <c r="J21" i="24" s="1"/>
  <c r="K21" i="24"/>
  <c r="AH49" i="20"/>
  <c r="AH45" i="20"/>
  <c r="AH43" i="20"/>
  <c r="AH41" i="20"/>
  <c r="AH39" i="20"/>
  <c r="AH37" i="20"/>
  <c r="AH35" i="20"/>
  <c r="AH33" i="20"/>
  <c r="AH31" i="20"/>
  <c r="AH29" i="20"/>
  <c r="AH27" i="20"/>
  <c r="AH25" i="20"/>
  <c r="AH50" i="20"/>
  <c r="AH48" i="20"/>
  <c r="AH46" i="20"/>
  <c r="AH44" i="20"/>
  <c r="AH42" i="20"/>
  <c r="AH40" i="20"/>
  <c r="AH38" i="20"/>
  <c r="AH36" i="20"/>
  <c r="AH34" i="20"/>
  <c r="AH32" i="20"/>
  <c r="AH30" i="20"/>
  <c r="AH28" i="20"/>
  <c r="AH26" i="20"/>
  <c r="AD50" i="20"/>
  <c r="AD48" i="20"/>
  <c r="AD46" i="20"/>
  <c r="AD44" i="20"/>
  <c r="AD42" i="20"/>
  <c r="AD40" i="20"/>
  <c r="AD38" i="20"/>
  <c r="AD36" i="20"/>
  <c r="AD34" i="20"/>
  <c r="AD32" i="20"/>
  <c r="AD30" i="20"/>
  <c r="AD28" i="20"/>
  <c r="AD26" i="20"/>
  <c r="AD49" i="20"/>
  <c r="AD47" i="20"/>
  <c r="AD45" i="20"/>
  <c r="AD43" i="20"/>
  <c r="AD41" i="20"/>
  <c r="AD39" i="20"/>
  <c r="AD37" i="20"/>
  <c r="AD35" i="20"/>
  <c r="AD33" i="20"/>
  <c r="AD31" i="20"/>
  <c r="AD29" i="20"/>
  <c r="AD27" i="20"/>
  <c r="AD25" i="20"/>
  <c r="F6" i="24"/>
  <c r="M20" i="24" l="1"/>
  <c r="H6" i="24"/>
  <c r="J108" i="19"/>
  <c r="AI45" i="19" s="1"/>
  <c r="J95" i="19"/>
  <c r="W46" i="19"/>
  <c r="Q19" i="24"/>
  <c r="E6" i="24"/>
  <c r="F19" i="24"/>
  <c r="I19" i="24"/>
  <c r="D6" i="24"/>
  <c r="T27" i="20" l="1"/>
  <c r="AI47" i="19"/>
  <c r="X50" i="20"/>
  <c r="X48" i="20"/>
  <c r="X46" i="20"/>
  <c r="X44" i="20"/>
  <c r="X42" i="20"/>
  <c r="X40" i="20"/>
  <c r="X38" i="20"/>
  <c r="X36" i="20"/>
  <c r="X34" i="20"/>
  <c r="X32" i="20"/>
  <c r="X30" i="20"/>
  <c r="X28" i="20"/>
  <c r="X26" i="20"/>
  <c r="X49" i="20"/>
  <c r="X47" i="20"/>
  <c r="X45" i="20"/>
  <c r="X43" i="20"/>
  <c r="X41" i="20"/>
  <c r="X39" i="20"/>
  <c r="X37" i="20"/>
  <c r="X35" i="20"/>
  <c r="X33" i="20"/>
  <c r="X31" i="20"/>
  <c r="X29" i="20"/>
  <c r="X27" i="20"/>
  <c r="X25" i="20"/>
  <c r="T50" i="20"/>
  <c r="T48" i="20"/>
  <c r="T46" i="20"/>
  <c r="T44" i="20"/>
  <c r="T42" i="20"/>
  <c r="T40" i="20"/>
  <c r="T38" i="20"/>
  <c r="T36" i="20"/>
  <c r="T34" i="20"/>
  <c r="T49" i="20"/>
  <c r="T47" i="20"/>
  <c r="T45" i="20"/>
  <c r="T43" i="20"/>
  <c r="T41" i="20"/>
  <c r="T39" i="20"/>
  <c r="T37" i="20"/>
  <c r="T35" i="20"/>
  <c r="T33" i="20"/>
  <c r="T31" i="20"/>
  <c r="T29" i="20"/>
  <c r="T25" i="20"/>
  <c r="T32" i="20"/>
  <c r="T30" i="20"/>
  <c r="T28" i="20"/>
  <c r="T26" i="20"/>
  <c r="AI13" i="19"/>
  <c r="AN47" i="19"/>
  <c r="H19" i="24"/>
  <c r="J19" i="24" s="1"/>
  <c r="K19" i="24"/>
  <c r="N19" i="24"/>
  <c r="I6" i="24"/>
  <c r="M19" i="24" l="1"/>
  <c r="K6" i="24"/>
  <c r="J6" i="24"/>
  <c r="AI15" i="19"/>
  <c r="AN15" i="19" s="1"/>
  <c r="AH22" i="20"/>
  <c r="R19" i="24"/>
  <c r="AD24" i="20" l="1"/>
  <c r="AH24" i="20"/>
  <c r="M22" i="24"/>
  <c r="AH23" i="20"/>
  <c r="AD23" i="20"/>
  <c r="M6" i="24"/>
  <c r="AD22" i="20"/>
  <c r="R22" i="24"/>
  <c r="AH51" i="20" l="1"/>
  <c r="T24" i="20"/>
  <c r="X24" i="20"/>
  <c r="AD51" i="20"/>
  <c r="O6" i="24"/>
  <c r="T23" i="20"/>
  <c r="X23" i="20"/>
  <c r="M15" i="24"/>
  <c r="T22" i="20"/>
  <c r="X22" i="20"/>
  <c r="T51" i="20" l="1"/>
  <c r="X51" i="20"/>
  <c r="T52" i="20" s="1"/>
  <c r="N17" i="29" s="1"/>
  <c r="O17" i="29" s="1"/>
  <c r="E17" i="29" l="1"/>
</calcChain>
</file>

<file path=xl/comments1.xml><?xml version="1.0" encoding="utf-8"?>
<comments xmlns="http://schemas.openxmlformats.org/spreadsheetml/2006/main">
  <authors>
    <author>R0202-1xxx</author>
  </authors>
  <commentList>
    <comment ref="L6" authorId="0" shapeId="0">
      <text>
        <r>
          <rPr>
            <sz val="9"/>
            <color indexed="81"/>
            <rFont val="MS P ゴシック"/>
            <family val="3"/>
            <charset val="128"/>
          </rPr>
          <t>茨城県：施設ではなく、法人の所在地・法人名・代表者職・氏名の４点を忘れずにご記載ください。押印は不要です。</t>
        </r>
      </text>
    </comment>
    <comment ref="E17" authorId="0" shapeId="0">
      <text>
        <r>
          <rPr>
            <sz val="9"/>
            <color indexed="81"/>
            <rFont val="MS P ゴシック"/>
            <family val="3"/>
            <charset val="128"/>
          </rPr>
          <t xml:space="preserve">総括表の合計金額（千円未満切り捨て）が自動で反映されます。
</t>
        </r>
      </text>
    </comment>
    <comment ref="D28" authorId="0" shapeId="0">
      <text>
        <r>
          <rPr>
            <sz val="9"/>
            <color indexed="81"/>
            <rFont val="MS P ゴシック"/>
            <family val="3"/>
            <charset val="128"/>
          </rPr>
          <t>茨城県：補助金の振込先です。記載に間違いが無いか、よく確認してください。</t>
        </r>
      </text>
    </comment>
    <comment ref="E30" authorId="0" shapeId="0">
      <text>
        <r>
          <rPr>
            <sz val="9"/>
            <color indexed="81"/>
            <rFont val="MS P ゴシック"/>
            <family val="3"/>
            <charset val="128"/>
          </rPr>
          <t xml:space="preserve">茨城県：選択して下さい。
</t>
        </r>
      </text>
    </comment>
    <comment ref="J30" authorId="0" shapeId="0">
      <text>
        <r>
          <rPr>
            <sz val="9"/>
            <color indexed="81"/>
            <rFont val="MS P ゴシック"/>
            <family val="3"/>
            <charset val="128"/>
          </rPr>
          <t xml:space="preserve">茨城県：選択して下さい。
</t>
        </r>
      </text>
    </comment>
    <comment ref="C34" authorId="0" shapeId="0">
      <text>
        <r>
          <rPr>
            <sz val="9"/>
            <color indexed="81"/>
            <rFont val="MS P ゴシック"/>
            <family val="3"/>
            <charset val="128"/>
          </rPr>
          <t xml:space="preserve">茨城県：選択して下さい。
</t>
        </r>
      </text>
    </comment>
  </commentList>
</comments>
</file>

<file path=xl/comments2.xml><?xml version="1.0" encoding="utf-8"?>
<comments xmlns="http://schemas.openxmlformats.org/spreadsheetml/2006/main">
  <authors>
    <author>R0202-1xxx</author>
  </authors>
  <commentList>
    <comment ref="AK1" authorId="0" shapeId="0">
      <text>
        <r>
          <rPr>
            <sz val="20"/>
            <color indexed="10"/>
            <rFont val="MS P ゴシック"/>
            <family val="3"/>
            <charset val="128"/>
          </rPr>
          <t>茨城県：</t>
        </r>
        <r>
          <rPr>
            <b/>
            <u val="double"/>
            <sz val="20"/>
            <color indexed="10"/>
            <rFont val="MS P ゴシック"/>
            <family val="3"/>
            <charset val="128"/>
          </rPr>
          <t>提出必須</t>
        </r>
        <r>
          <rPr>
            <sz val="20"/>
            <color indexed="10"/>
            <rFont val="MS P ゴシック"/>
            <family val="3"/>
            <charset val="128"/>
          </rPr>
          <t>です</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です。</t>
        </r>
      </text>
    </comment>
    <comment ref="AM6" authorId="0" shapeId="0">
      <text>
        <r>
          <rPr>
            <sz val="9"/>
            <color indexed="81"/>
            <rFont val="MS P ゴシック"/>
            <family val="3"/>
            <charset val="128"/>
          </rPr>
          <t xml:space="preserve">茨城県：全ての証拠書類に記載された日付より後の日付を入力して下さい。
</t>
        </r>
      </text>
    </comment>
    <comment ref="A11" authorId="0" shapeId="0">
      <text>
        <r>
          <rPr>
            <sz val="9"/>
            <color indexed="81"/>
            <rFont val="MS P ゴシック"/>
            <family val="3"/>
            <charset val="128"/>
          </rPr>
          <t>茨城県：</t>
        </r>
        <r>
          <rPr>
            <b/>
            <u/>
            <sz val="9"/>
            <color indexed="10"/>
            <rFont val="MS P ゴシック"/>
            <family val="3"/>
            <charset val="128"/>
          </rPr>
          <t>法人</t>
        </r>
        <r>
          <rPr>
            <sz val="9"/>
            <color indexed="81"/>
            <rFont val="MS P ゴシック"/>
            <family val="3"/>
            <charset val="128"/>
          </rPr>
          <t xml:space="preserve">の情報を入力してください。（事業所の情報は個票のシートに入力してください）
</t>
        </r>
      </text>
    </comment>
    <comment ref="AN16"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 ref="AN18"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List>
</comments>
</file>

<file path=xl/comments3.xml><?xml version="1.0" encoding="utf-8"?>
<comments xmlns="http://schemas.openxmlformats.org/spreadsheetml/2006/main">
  <authors>
    <author>R0202-1xxx</author>
    <author xml:space="preserve">東京都
</author>
  </authors>
  <commentList>
    <comment ref="P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text>
    </comment>
    <comment ref="P2" authorId="0" shapeId="0">
      <text>
        <r>
          <rPr>
            <sz val="12"/>
            <color indexed="81"/>
            <rFont val="MS P ゴシック"/>
            <family val="3"/>
            <charset val="128"/>
          </rPr>
          <t>茨城県：</t>
        </r>
        <r>
          <rPr>
            <b/>
            <u/>
            <sz val="12"/>
            <color indexed="81"/>
            <rFont val="MS P ゴシック"/>
            <family val="3"/>
            <charset val="128"/>
          </rPr>
          <t>水色のセルに入力して下さい</t>
        </r>
        <r>
          <rPr>
            <sz val="12"/>
            <color indexed="81"/>
            <rFont val="MS P ゴシック"/>
            <family val="3"/>
            <charset val="128"/>
          </rPr>
          <t>。
　　　　</t>
        </r>
        <r>
          <rPr>
            <b/>
            <u/>
            <sz val="12"/>
            <color indexed="81"/>
            <rFont val="MS P ゴシック"/>
            <family val="3"/>
            <charset val="128"/>
          </rPr>
          <t>白色のセルは入力不要</t>
        </r>
        <r>
          <rPr>
            <sz val="12"/>
            <color indexed="81"/>
            <rFont val="MS P ゴシック"/>
            <family val="3"/>
            <charset val="128"/>
          </rPr>
          <t>です。</t>
        </r>
        <r>
          <rPr>
            <sz val="9"/>
            <color indexed="81"/>
            <rFont val="MS P ゴシック"/>
            <family val="3"/>
            <charset val="128"/>
          </rPr>
          <t xml:space="preserve">
</t>
        </r>
      </text>
    </comment>
    <comment ref="L6"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 ref="L19"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List>
</comments>
</file>

<file path=xl/comments4.xml><?xml version="1.0" encoding="utf-8"?>
<comments xmlns="http://schemas.openxmlformats.org/spreadsheetml/2006/main">
  <authors>
    <author>R0202-1xxx</author>
  </authors>
  <commentList>
    <comment ref="AL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 xml:space="preserve">です
</t>
        </r>
        <r>
          <rPr>
            <b/>
            <sz val="12"/>
            <color indexed="10"/>
            <rFont val="MS P ゴシック"/>
            <family val="3"/>
            <charset val="128"/>
          </rPr>
          <t xml:space="preserve">
</t>
        </r>
      </text>
    </comment>
    <comment ref="AM1" authorId="0" shapeId="0">
      <text>
        <r>
          <rPr>
            <b/>
            <sz val="11"/>
            <color indexed="10"/>
            <rFont val="MS P ゴシック"/>
            <family val="3"/>
            <charset val="128"/>
          </rPr>
          <t>茨城県：＜注意！＞
　　　　シート名を変更すると、入力した情報が
　　　　「申請額一覧」に自動反映されなくなります。
　　　　事業所が複数ある場合の各シート名は
　　　「個票(1からの通し番号)」で作成をお願いします。
　　　　例：個票１，個票２，個票３</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 xml:space="preserve">です。
</t>
        </r>
      </text>
    </comment>
    <comment ref="L5" authorId="0" shapeId="0">
      <text>
        <r>
          <rPr>
            <sz val="9"/>
            <color indexed="81"/>
            <rFont val="MS P ゴシック"/>
            <family val="3"/>
            <charset val="128"/>
          </rPr>
          <t xml:space="preserve">茨城県：プルダウンから選択して下さい。
</t>
        </r>
      </text>
    </comment>
    <comment ref="W14" authorId="0" shapeId="0">
      <text>
        <r>
          <rPr>
            <sz val="9"/>
            <color indexed="81"/>
            <rFont val="MS P ゴシック"/>
            <family val="3"/>
            <charset val="128"/>
          </rPr>
          <t xml:space="preserve">茨城県：｢提供サービス｣を選択することで、基準額が表示されます。
</t>
        </r>
      </text>
    </comment>
    <comment ref="H16" authorId="0" shapeId="0">
      <text>
        <r>
          <rPr>
            <sz val="9"/>
            <color indexed="81"/>
            <rFont val="MS P ゴシック"/>
            <family val="3"/>
            <charset val="128"/>
          </rPr>
          <t xml:space="preserve">茨城県：プルダウンから選択して下さい。
</t>
        </r>
      </text>
    </comment>
    <comment ref="O62" authorId="0" shapeId="0">
      <text>
        <r>
          <rPr>
            <sz val="9"/>
            <color indexed="81"/>
            <rFont val="MS P ゴシック"/>
            <family val="3"/>
            <charset val="128"/>
          </rPr>
          <t>茨城県：取組内容の実施に要したかかり増し経費を、対応する番号の箇所にそれぞれ
　　　　計上して下さい（取組内容（１）の経費は（１）に計上）
　　　　「(参考)事業ごとの対象経費と費目の例」を確認の上、入力して下さい。
　　　　「用途・品目・数量等」：
　　　　・支出内容を簡潔に記載して下さい。
　　　　・各諸経費の支出額が分かる証拠書類
　　　　　領収書、請求書、納品書のいずれかの写しを提出してください。
        ・商品の内訳（単価・数量）、購入日（納品日）が確認できるものを
         ご提出ください。内訳が記載されていない領収書のみでは、不十分です。
　　　　・領収書等には番号を振り、支出内訳の各経費に、
　　　　それぞれ対応する領収書等の番号を記載してください（例：マスク10箱①）
        ・根拠書類に補助対象外の経費が混ざっている場合、
        メモやマーカーなどで補助対象経費が分かるようにしてください。
　　　　・人件費，割増賃金につきましては，金額の積算資料を提出してください。
　　　　・内訳（単価・時間数・人数など）を記した資料を作成してください。
　　　　・賃金台帳や給与明細等の提出は不要です。
　　　　行が足りない場合は該当のない取組内容の(番号)を該当する(番号)に書き換えて
　　　　入力をお願いします。
　　　　</t>
        </r>
        <r>
          <rPr>
            <b/>
            <sz val="9"/>
            <color indexed="81"/>
            <rFont val="MS P ゴシック"/>
            <family val="3"/>
            <charset val="128"/>
          </rPr>
          <t xml:space="preserve">PCR検査キットや抗原検査キットの申請は，入所系の施設かつ本様式ファイルに含まれる
</t>
        </r>
        <r>
          <rPr>
            <sz val="9"/>
            <color indexed="81"/>
            <rFont val="MS P ゴシック"/>
            <family val="3"/>
            <charset val="128"/>
          </rPr>
          <t>　　　</t>
        </r>
        <r>
          <rPr>
            <b/>
            <u/>
            <sz val="9"/>
            <color indexed="81"/>
            <rFont val="MS P ゴシック"/>
            <family val="3"/>
            <charset val="128"/>
          </rPr>
          <t>「その他参考となる資料２」の要件を満たす事業所のみ</t>
        </r>
        <r>
          <rPr>
            <sz val="9"/>
            <color indexed="81"/>
            <rFont val="MS P ゴシック"/>
            <family val="3"/>
            <charset val="128"/>
          </rPr>
          <t>申請可能です。</t>
        </r>
      </text>
    </comment>
  </commentList>
</comments>
</file>

<file path=xl/comments5.xml><?xml version="1.0" encoding="utf-8"?>
<comments xmlns="http://schemas.openxmlformats.org/spreadsheetml/2006/main">
  <authors>
    <author>R0202-1xxx</author>
  </authors>
  <commentList>
    <comment ref="J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r>
          <rPr>
            <sz val="20"/>
            <color indexed="81"/>
            <rFont val="MS P ゴシック"/>
            <family val="3"/>
            <charset val="128"/>
          </rPr>
          <t xml:space="preserve">
</t>
        </r>
      </text>
    </comment>
    <comment ref="F8" authorId="0" shapeId="0">
      <text>
        <r>
          <rPr>
            <b/>
            <sz val="10"/>
            <color indexed="10"/>
            <rFont val="MS P ゴシック"/>
            <family val="3"/>
            <charset val="128"/>
          </rPr>
          <t>茨城県：1事業所につき1枚作成して下さい。</t>
        </r>
      </text>
    </comment>
    <comment ref="A37" authorId="0" shapeId="0">
      <text>
        <r>
          <rPr>
            <sz val="9"/>
            <color indexed="81"/>
            <rFont val="MS P ゴシック"/>
            <family val="3"/>
            <charset val="128"/>
          </rPr>
          <t>・感染者が発生した事業所の場合、</t>
        </r>
        <r>
          <rPr>
            <b/>
            <u/>
            <sz val="9"/>
            <color indexed="81"/>
            <rFont val="MS P ゴシック"/>
            <family val="3"/>
            <charset val="128"/>
          </rPr>
          <t>最初の感染者が発生した日</t>
        </r>
        <r>
          <rPr>
            <sz val="9"/>
            <color indexed="81"/>
            <rFont val="MS P ゴシック"/>
            <family val="3"/>
            <charset val="128"/>
          </rPr>
          <t>や
　</t>
        </r>
        <r>
          <rPr>
            <b/>
            <u/>
            <sz val="9"/>
            <color indexed="81"/>
            <rFont val="MS P ゴシック"/>
            <family val="3"/>
            <charset val="128"/>
          </rPr>
          <t>感染が終息した日付、感染者数</t>
        </r>
        <r>
          <rPr>
            <sz val="9"/>
            <color indexed="81"/>
            <rFont val="MS P ゴシック"/>
            <family val="3"/>
            <charset val="128"/>
          </rPr>
          <t>を明記してください。
・職員を応援派遣した場合、</t>
        </r>
        <r>
          <rPr>
            <b/>
            <u/>
            <sz val="9"/>
            <color indexed="81"/>
            <rFont val="MS P ゴシック"/>
            <family val="3"/>
            <charset val="128"/>
          </rPr>
          <t>派遣元と派遣先の事業所名</t>
        </r>
        <r>
          <rPr>
            <sz val="9"/>
            <color indexed="81"/>
            <rFont val="MS P ゴシック"/>
            <family val="3"/>
            <charset val="128"/>
          </rPr>
          <t>を明記して
　ください。
・以下に該当するときは感染者が発生した事業所とみなされますので、
　申請する場合はその旨を明記してください。
　①感染発生事業所と</t>
        </r>
        <r>
          <rPr>
            <b/>
            <u/>
            <sz val="9"/>
            <color indexed="81"/>
            <rFont val="MS P ゴシック"/>
            <family val="3"/>
            <charset val="128"/>
          </rPr>
          <t>同じ建物で提供するサービス</t>
        </r>
        <r>
          <rPr>
            <sz val="9"/>
            <color indexed="81"/>
            <rFont val="MS P ゴシック"/>
            <family val="3"/>
            <charset val="128"/>
          </rPr>
          <t xml:space="preserve">
　②感染発生事業所と</t>
        </r>
        <r>
          <rPr>
            <b/>
            <u/>
            <sz val="9"/>
            <color indexed="81"/>
            <rFont val="MS P ゴシック"/>
            <family val="3"/>
            <charset val="128"/>
          </rPr>
          <t xml:space="preserve">同じ敷地内に併設し、同一空間を共有する事業所
</t>
        </r>
      </text>
    </comment>
  </commentList>
</comments>
</file>

<file path=xl/comments6.xml><?xml version="1.0" encoding="utf-8"?>
<comments xmlns="http://schemas.openxmlformats.org/spreadsheetml/2006/main">
  <authors>
    <author>R0202-1xxx</author>
  </authors>
  <commentList>
    <comment ref="AA1" authorId="0" shapeId="0">
      <text>
        <r>
          <rPr>
            <b/>
            <sz val="12"/>
            <color indexed="10"/>
            <rFont val="MS P ゴシック"/>
            <family val="3"/>
            <charset val="128"/>
          </rPr>
          <t>茨城県：</t>
        </r>
        <r>
          <rPr>
            <b/>
            <u val="double"/>
            <sz val="12"/>
            <color indexed="10"/>
            <rFont val="MS P ゴシック"/>
            <family val="3"/>
            <charset val="128"/>
          </rPr>
          <t xml:space="preserve">入所系の施設かつ
</t>
        </r>
        <r>
          <rPr>
            <b/>
            <sz val="12"/>
            <color indexed="10"/>
            <rFont val="MS P ゴシック"/>
            <family val="3"/>
            <charset val="128"/>
          </rPr>
          <t>　　　　</t>
        </r>
        <r>
          <rPr>
            <b/>
            <u val="double"/>
            <sz val="12"/>
            <color indexed="10"/>
            <rFont val="MS P ゴシック"/>
            <family val="3"/>
            <charset val="128"/>
          </rPr>
          <t xml:space="preserve">PCR検査キットや抗原検査キット分の
</t>
        </r>
        <r>
          <rPr>
            <b/>
            <sz val="12"/>
            <color indexed="10"/>
            <rFont val="MS P ゴシック"/>
            <family val="3"/>
            <charset val="128"/>
          </rPr>
          <t>　　　　</t>
        </r>
        <r>
          <rPr>
            <b/>
            <u val="double"/>
            <sz val="12"/>
            <color indexed="10"/>
            <rFont val="MS P ゴシック"/>
            <family val="3"/>
            <charset val="128"/>
          </rPr>
          <t>補助金を申請する場合</t>
        </r>
        <r>
          <rPr>
            <b/>
            <sz val="12"/>
            <color indexed="10"/>
            <rFont val="MS P ゴシック"/>
            <family val="3"/>
            <charset val="128"/>
          </rPr>
          <t>は提出必須です。</t>
        </r>
        <r>
          <rPr>
            <sz val="12"/>
            <color indexed="81"/>
            <rFont val="MS P ゴシック"/>
            <family val="3"/>
            <charset val="128"/>
          </rPr>
          <t xml:space="preserve">
</t>
        </r>
      </text>
    </comment>
  </commentList>
</comments>
</file>

<file path=xl/comments7.xml><?xml version="1.0" encoding="utf-8"?>
<comments xmlns="http://schemas.openxmlformats.org/spreadsheetml/2006/main">
  <authors>
    <author>R0202-1xxx</author>
  </authors>
  <commentList>
    <comment ref="B1" authorId="0" shapeId="0">
      <text>
        <r>
          <rPr>
            <sz val="20"/>
            <color indexed="10"/>
            <rFont val="MS P ゴシック"/>
            <family val="3"/>
            <charset val="128"/>
          </rPr>
          <t>茨城県：提出必須です</t>
        </r>
        <r>
          <rPr>
            <sz val="9"/>
            <color indexed="81"/>
            <rFont val="MS P ゴシック"/>
            <family val="3"/>
            <charset val="128"/>
          </rPr>
          <t xml:space="preserve">
</t>
        </r>
      </text>
    </comment>
  </commentList>
</comments>
</file>

<file path=xl/sharedStrings.xml><?xml version="1.0" encoding="utf-8"?>
<sst xmlns="http://schemas.openxmlformats.org/spreadsheetml/2006/main" count="618" uniqueCount="395">
  <si>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</si>
  <si>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</si>
  <si>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</si>
  <si>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</si>
  <si>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</si>
  <si>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</si>
  <si>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</si>
  <si>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</si>
  <si>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</si>
  <si>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</si>
  <si>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</si>
  <si>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</si>
  <si>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</si>
  <si>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</si>
  <si>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</si>
  <si>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</si>
  <si>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申請に関する担当者</t>
    <rPh sb="0" eb="2">
      <t>シンセイ</t>
    </rPh>
    <rPh sb="3" eb="4">
      <t>カン</t>
    </rPh>
    <rPh sb="6" eb="9">
      <t>タントウシャ</t>
    </rPh>
    <phoneticPr fontId="4"/>
  </si>
  <si>
    <t>か所</t>
    <rPh sb="1" eb="2">
      <t>ショ</t>
    </rPh>
    <phoneticPr fontId="4"/>
  </si>
  <si>
    <t>訪問系</t>
    <rPh sb="0" eb="2">
      <t>ホウモン</t>
    </rPh>
    <rPh sb="2" eb="3">
      <t>ケイ</t>
    </rPh>
    <phoneticPr fontId="4"/>
  </si>
  <si>
    <t>小　　計</t>
    <rPh sb="0" eb="1">
      <t>ショウ</t>
    </rPh>
    <rPh sb="3" eb="4">
      <t>ケイ</t>
    </rPh>
    <phoneticPr fontId="4"/>
  </si>
  <si>
    <t>　　　　　　　　　　　　　　　　　　　　　　　　助成対象
サービス種別</t>
    <rPh sb="24" eb="26">
      <t>ジョセイ</t>
    </rPh>
    <rPh sb="26" eb="28">
      <t>タイショウ</t>
    </rPh>
    <rPh sb="34" eb="36">
      <t>シュベツ</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</si>
  <si>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</si>
  <si>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</si>
  <si>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</si>
  <si>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</si>
  <si>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派遣先事業所名（</t>
    <rPh sb="0" eb="3">
      <t>ハケンサキ</t>
    </rPh>
    <rPh sb="3" eb="6">
      <t>ジギョウショ</t>
    </rPh>
    <rPh sb="6" eb="7">
      <t>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</si>
  <si>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</si>
  <si>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</si>
  <si>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助成対象の区分</t>
    <rPh sb="0" eb="2">
      <t>ジョセイ</t>
    </rPh>
    <rPh sb="2" eb="4">
      <t>タイショウ</t>
    </rPh>
    <rPh sb="5" eb="7">
      <t>クブン</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</si>
  <si>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</si>
  <si>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</si>
  <si>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</si>
  <si>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その他 )</t>
    <rPh sb="2" eb="3">
      <t>タ</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</si>
  <si>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</si>
  <si>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追加で必要となる人材確保の実施</t>
    <rPh sb="0" eb="2">
      <t>ツイカ</t>
    </rPh>
    <rPh sb="3" eb="5">
      <t>ヒツヨウ</t>
    </rPh>
    <rPh sb="8" eb="10">
      <t>ジンザイ</t>
    </rPh>
    <rPh sb="10" eb="12">
      <t>カクホ</t>
    </rPh>
    <rPh sb="13" eb="15">
      <t>ジッシ</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</si>
  <si>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</si>
  <si>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</si>
  <si>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</si>
  <si>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</si>
  <si>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</si>
  <si>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</si>
  <si>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</si>
  <si>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</si>
  <si>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申請内容</t>
    <rPh sb="0" eb="2">
      <t>シンセイ</t>
    </rPh>
    <rPh sb="2" eb="4">
      <t>ナイヨウ</t>
    </rPh>
    <phoneticPr fontId="4"/>
  </si>
  <si>
    <t>千円</t>
    <rPh sb="0" eb="2">
      <t>センエン</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</si>
  <si>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</si>
  <si>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</si>
  <si>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</si>
  <si>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</si>
  <si>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</si>
  <si>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提供サービス</t>
    <rPh sb="0" eb="2">
      <t>テイキョウ</t>
    </rPh>
    <phoneticPr fontId="4"/>
  </si>
  <si>
    <t>事業所・施設の所在地</t>
    <rPh sb="0" eb="3">
      <t>ジギョウショ</t>
    </rPh>
    <rPh sb="4" eb="6">
      <t>シセツ</t>
    </rPh>
    <rPh sb="7" eb="10">
      <t>ショザイチ</t>
    </rPh>
    <phoneticPr fontId="4"/>
  </si>
  <si>
    <t>損害賠償保険への加入【役務費】</t>
    <rPh sb="2" eb="4">
      <t>バイショウ</t>
    </rPh>
    <phoneticPr fontId="4"/>
  </si>
  <si>
    <t>合計（②）</t>
    <rPh sb="0" eb="2">
      <t>ゴウケイ</t>
    </rPh>
    <phoneticPr fontId="4"/>
  </si>
  <si>
    <t>※別紙の①の額の千円未満切り捨て</t>
    <rPh sb="1" eb="3">
      <t>ベッシ</t>
    </rPh>
    <rPh sb="6" eb="7">
      <t>ガク</t>
    </rPh>
    <rPh sb="8" eb="9">
      <t>セン</t>
    </rPh>
    <rPh sb="9" eb="12">
      <t>エンミマン</t>
    </rPh>
    <rPh sb="12" eb="13">
      <t>キ</t>
    </rPh>
    <rPh sb="14" eb="15">
      <t>ス</t>
    </rPh>
    <phoneticPr fontId="4"/>
  </si>
  <si>
    <t>※別紙の②の額の千円未満切り捨て</t>
    <rPh sb="1" eb="3">
      <t>ベッシ</t>
    </rPh>
    <rPh sb="6" eb="7">
      <t>ガク</t>
    </rPh>
    <rPh sb="8" eb="9">
      <t>セン</t>
    </rPh>
    <rPh sb="9" eb="12">
      <t>エンミマン</t>
    </rPh>
    <rPh sb="12" eb="13">
      <t>キ</t>
    </rPh>
    <rPh sb="14" eb="15">
      <t>ス</t>
    </rPh>
    <phoneticPr fontId="4"/>
  </si>
  <si>
    <t>事業所・施設名</t>
    <rPh sb="0" eb="3">
      <t>ジギョウショ</t>
    </rPh>
    <rPh sb="4" eb="7">
      <t>シセツメイ</t>
    </rPh>
    <phoneticPr fontId="4"/>
  </si>
  <si>
    <t>基準単価</t>
    <rPh sb="0" eb="2">
      <t>キジュン</t>
    </rPh>
    <rPh sb="2" eb="4">
      <t>タンカ</t>
    </rPh>
    <phoneticPr fontId="4"/>
  </si>
  <si>
    <t>所要額(b)</t>
    <rPh sb="0" eb="3">
      <t>ショヨウガク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</si>
  <si>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</si>
  <si>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</si>
  <si>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</si>
  <si>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</si>
  <si>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</si>
  <si>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</si>
  <si>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</si>
  <si>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</si>
  <si>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</si>
  <si>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</si>
  <si>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</si>
  <si>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</si>
  <si>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</si>
  <si>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</si>
  <si>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</si>
  <si>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</si>
  <si>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</si>
  <si>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</si>
  <si>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</si>
  <si>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</si>
  <si>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</si>
  <si>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</si>
  <si>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</si>
  <si>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</si>
  <si>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</si>
  <si>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</si>
  <si>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</si>
  <si>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</si>
  <si>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</si>
  <si>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就労定着支援</t>
    <rPh sb="4" eb="6">
      <t>シエン</t>
    </rPh>
    <phoneticPr fontId="4"/>
  </si>
  <si>
    <t>自立生活援助</t>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</si>
  <si>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</si>
  <si>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</si>
  <si>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</si>
  <si>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</si>
  <si>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</si>
  <si>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</si>
  <si>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</si>
  <si>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</si>
  <si>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</si>
  <si>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</si>
  <si>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</si>
  <si>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</si>
  <si>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</si>
  <si>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</si>
  <si>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</si>
  <si>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</si>
  <si>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</si>
  <si>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</si>
  <si>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</si>
  <si>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</si>
  <si>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</si>
  <si>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</si>
  <si>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</si>
  <si>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障害福祉サービス等事業所番号</t>
    <rPh sb="0" eb="2">
      <t>ショウガイ</t>
    </rPh>
    <rPh sb="2" eb="4">
      <t>フクシ</t>
    </rPh>
    <rPh sb="8" eb="9">
      <t>トウ</t>
    </rPh>
    <rPh sb="9" eb="12">
      <t>ジギョウショ</t>
    </rPh>
    <rPh sb="12" eb="14">
      <t>バンゴウ</t>
    </rPh>
    <phoneticPr fontId="4"/>
  </si>
  <si>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4"/>
  </si>
  <si>
    <t>1.障害福祉サービス等事業所のサービス継続支援</t>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</si>
  <si>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</si>
  <si>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</si>
  <si>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</si>
  <si>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１．障害福祉サービス等事業所のサービス継続支援</t>
    <phoneticPr fontId="4"/>
  </si>
  <si>
    <r>
      <t>障害福祉サービス等事業所との連携支援　</t>
    </r>
    <r>
      <rPr>
        <sz val="8"/>
        <rFont val="ＭＳ Ｐ明朝"/>
        <family val="1"/>
        <charset val="128"/>
      </rPr>
      <t>→ ２を記載</t>
    </r>
    <rPh sb="23" eb="25">
      <t>キサイ</t>
    </rPh>
    <phoneticPr fontId="4"/>
  </si>
  <si>
    <t>合　　計 (1+2)</t>
    <rPh sb="0" eb="1">
      <t>ゴウ</t>
    </rPh>
    <rPh sb="3" eb="4">
      <t>ケイ</t>
    </rPh>
    <phoneticPr fontId="4"/>
  </si>
  <si>
    <t>別添</t>
    <rPh sb="0" eb="2">
      <t>ベッテン</t>
    </rPh>
    <phoneticPr fontId="20"/>
  </si>
  <si>
    <t>基準単価</t>
    <rPh sb="0" eb="2">
      <t>キジュン</t>
    </rPh>
    <rPh sb="2" eb="4">
      <t>タンカ</t>
    </rPh>
    <phoneticPr fontId="20"/>
  </si>
  <si>
    <t>事業区分</t>
    <rPh sb="0" eb="2">
      <t>ジギョウ</t>
    </rPh>
    <rPh sb="2" eb="4">
      <t>クブン</t>
    </rPh>
    <phoneticPr fontId="20"/>
  </si>
  <si>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0"/>
  </si>
  <si>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0"/>
  </si>
  <si>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</si>
  <si>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</si>
  <si>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</si>
  <si>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</si>
  <si>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短期入所</t>
    <rPh sb="0" eb="2">
      <t>タンキ</t>
    </rPh>
    <rPh sb="2" eb="4">
      <t>ニュウショ</t>
    </rPh>
    <phoneticPr fontId="20"/>
  </si>
  <si>
    <t>入所・居住系</t>
    <rPh sb="0" eb="2">
      <t>ニュウショ</t>
    </rPh>
    <rPh sb="3" eb="5">
      <t>キョジュウ</t>
    </rPh>
    <rPh sb="5" eb="6">
      <t>ケイ</t>
    </rPh>
    <phoneticPr fontId="20"/>
  </si>
  <si>
    <t>訪問系</t>
    <rPh sb="0" eb="2">
      <t>ホウモン</t>
    </rPh>
    <rPh sb="2" eb="3">
      <t>ケイ</t>
    </rPh>
    <phoneticPr fontId="20"/>
  </si>
  <si>
    <t>－</t>
    <phoneticPr fontId="20"/>
  </si>
  <si>
    <t>－</t>
    <phoneticPr fontId="20"/>
  </si>
  <si>
    <t>－</t>
    <phoneticPr fontId="20"/>
  </si>
  <si>
    <t>－</t>
    <phoneticPr fontId="20"/>
  </si>
  <si>
    <t>相談系</t>
    <rPh sb="0" eb="2">
      <t>ソウダン</t>
    </rPh>
    <rPh sb="2" eb="3">
      <t>ケイ</t>
    </rPh>
    <phoneticPr fontId="20"/>
  </si>
  <si>
    <t>（２）障害福祉サービス等事業者との連携支援</t>
    <phoneticPr fontId="20"/>
  </si>
  <si>
    <t>（１）障害福祉サービス等事業者等のサービス継続支援</t>
    <phoneticPr fontId="20"/>
  </si>
  <si>
    <t>　茨城県知事</t>
    <rPh sb="1" eb="3">
      <t>イバラキ</t>
    </rPh>
    <rPh sb="3" eb="6">
      <t>ケンチジ</t>
    </rPh>
    <phoneticPr fontId="4"/>
  </si>
  <si>
    <t>本書の使い方</t>
    <rPh sb="0" eb="1">
      <t>ホン</t>
    </rPh>
    <rPh sb="3" eb="4">
      <t>ツカ</t>
    </rPh>
    <rPh sb="5" eb="6">
      <t>カタ</t>
    </rPh>
    <phoneticPr fontId="4"/>
  </si>
  <si>
    <t>支払額計(ｇ)</t>
    <rPh sb="0" eb="2">
      <t>シハライ</t>
    </rPh>
    <rPh sb="2" eb="3">
      <t>ガク</t>
    </rPh>
    <rPh sb="3" eb="4">
      <t>ケイ</t>
    </rPh>
    <phoneticPr fontId="4"/>
  </si>
  <si>
    <t>療養介護</t>
  </si>
  <si>
    <t>生活介護</t>
  </si>
  <si>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</si>
  <si>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</si>
  <si>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</si>
  <si>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</si>
  <si>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</si>
  <si>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</si>
  <si>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</si>
  <si>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</si>
  <si>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</si>
  <si>
    <t>施設入所支援</t>
  </si>
  <si>
    <t>共同生活援助（介護サービス包括型）</t>
  </si>
  <si>
    <t>共同生活援助（日中サービス支援型）</t>
  </si>
  <si>
    <t>共同生活援助（外部サービス利用型）</t>
  </si>
  <si>
    <t>福祉型障害児入所施設</t>
  </si>
  <si>
    <t>医療型障害児入所施設</t>
  </si>
  <si>
    <t>居宅介護</t>
  </si>
  <si>
    <t>重度訪問介護</t>
  </si>
  <si>
    <t>同行援護</t>
  </si>
  <si>
    <t>行動援護</t>
  </si>
  <si>
    <t>就労定着支援</t>
  </si>
  <si>
    <t>自立生活援助</t>
  </si>
  <si>
    <t>居宅訪問型児童発達支援</t>
  </si>
  <si>
    <t>保育所等訪問支援</t>
  </si>
  <si>
    <t>計画相談支援</t>
  </si>
  <si>
    <t>地域移行支援</t>
  </si>
  <si>
    <t>地域定着支援</t>
  </si>
  <si>
    <t>障害児相談支援</t>
  </si>
  <si>
    <t>（１）　①から③までに該当する事業所が行った取組</t>
    <rPh sb="11" eb="13">
      <t>ガイトウ</t>
    </rPh>
    <rPh sb="15" eb="18">
      <t>ジギョウショ</t>
    </rPh>
    <rPh sb="19" eb="20">
      <t>オコナ</t>
    </rPh>
    <rPh sb="22" eb="24">
      <t>トリクミ</t>
    </rPh>
    <phoneticPr fontId="4"/>
  </si>
  <si>
    <t>施設・事業所の消毒・清掃の実施</t>
    <rPh sb="0" eb="2">
      <t>シセツ</t>
    </rPh>
    <rPh sb="3" eb="6">
      <t>ジギョウショ</t>
    </rPh>
    <rPh sb="7" eb="9">
      <t>ショウドク</t>
    </rPh>
    <rPh sb="10" eb="12">
      <t>セイソウ</t>
    </rPh>
    <rPh sb="13" eb="15">
      <t>ジッシ</t>
    </rPh>
    <phoneticPr fontId="4"/>
  </si>
  <si>
    <t>感染症廃棄物の処理</t>
    <rPh sb="0" eb="3">
      <t>カンセンショウ</t>
    </rPh>
    <rPh sb="3" eb="6">
      <t>ハイキブツ</t>
    </rPh>
    <rPh sb="7" eb="9">
      <t>ショリ</t>
    </rPh>
    <phoneticPr fontId="4"/>
  </si>
  <si>
    <t>衛生・防護用品の購入</t>
    <rPh sb="0" eb="2">
      <t>エイセイ</t>
    </rPh>
    <rPh sb="3" eb="6">
      <t>ボウゴヨウ</t>
    </rPh>
    <rPh sb="6" eb="7">
      <t>ヒン</t>
    </rPh>
    <rPh sb="8" eb="10">
      <t>コウニュウ</t>
    </rPh>
    <phoneticPr fontId="4"/>
  </si>
  <si>
    <t>（２）　④に該当する事業所が行った取組</t>
    <rPh sb="6" eb="8">
      <t>ガイトウ</t>
    </rPh>
    <rPh sb="10" eb="13">
      <t>ジギョウショ</t>
    </rPh>
    <rPh sb="14" eb="15">
      <t>オコナ</t>
    </rPh>
    <rPh sb="17" eb="19">
      <t>トリクミ</t>
    </rPh>
    <phoneticPr fontId="4"/>
  </si>
  <si>
    <t>（３）　①、②、③又は⑤に該当する事業所が行った取組</t>
    <rPh sb="9" eb="10">
      <t>マタ</t>
    </rPh>
    <rPh sb="13" eb="15">
      <t>ガイトウ</t>
    </rPh>
    <rPh sb="17" eb="20">
      <t>ジギョウショ</t>
    </rPh>
    <rPh sb="21" eb="22">
      <t>オコナ</t>
    </rPh>
    <rPh sb="24" eb="26">
      <t>トリクミ</t>
    </rPh>
    <phoneticPr fontId="4"/>
  </si>
  <si>
    <t>代替サービス実施に必要な人材確保の実施</t>
    <rPh sb="0" eb="2">
      <t>ダイタイ</t>
    </rPh>
    <rPh sb="6" eb="8">
      <t>ジッシ</t>
    </rPh>
    <rPh sb="9" eb="11">
      <t>ヒツヨウ</t>
    </rPh>
    <rPh sb="12" eb="14">
      <t>ジンザイ</t>
    </rPh>
    <rPh sb="14" eb="16">
      <t>カクホ</t>
    </rPh>
    <rPh sb="17" eb="19">
      <t>ジッシ</t>
    </rPh>
    <phoneticPr fontId="4"/>
  </si>
  <si>
    <t>代替場所の確保</t>
    <rPh sb="0" eb="2">
      <t>ダイタイ</t>
    </rPh>
    <rPh sb="2" eb="4">
      <t>バショ</t>
    </rPh>
    <rPh sb="5" eb="7">
      <t>カクホ</t>
    </rPh>
    <phoneticPr fontId="4"/>
  </si>
  <si>
    <t>居宅介護職員等による同行訪問</t>
    <rPh sb="12" eb="14">
      <t>ホウモン</t>
    </rPh>
    <phoneticPr fontId="4"/>
  </si>
  <si>
    <t>訪問実施に必要な車両等の確保</t>
  </si>
  <si>
    <t>安否確認等を行うためのタブレットの活用</t>
  </si>
  <si>
    <r>
      <t>（４）　その他　</t>
    </r>
    <r>
      <rPr>
        <sz val="10"/>
        <rFont val="ＭＳ Ｐ明朝"/>
        <family val="1"/>
        <charset val="128"/>
      </rPr>
      <t>※（１）から（３）までのほか、サービス継続支援に資する取組がある場合には記載すること。</t>
    </r>
    <rPh sb="27" eb="29">
      <t>ケイゾク</t>
    </rPh>
    <rPh sb="29" eb="31">
      <t>シエン</t>
    </rPh>
    <rPh sb="32" eb="33">
      <t>シ</t>
    </rPh>
    <rPh sb="35" eb="37">
      <t>トリクミ</t>
    </rPh>
    <rPh sb="40" eb="42">
      <t>バアイ</t>
    </rPh>
    <rPh sb="44" eb="46">
      <t>キサイ</t>
    </rPh>
    <phoneticPr fontId="4"/>
  </si>
  <si>
    <t>（</t>
    <phoneticPr fontId="4"/>
  </si>
  <si>
    <t>（</t>
    <phoneticPr fontId="4"/>
  </si>
  <si>
    <t>① 補助金交付要綱第３条 （１）のアの①又は③に該当する施設・事業所に対し、協力する施設・事業所
② 感染症の拡大防止の観点から必要があり、自主的に休業した障害福祉サービス等事業所に対し、協力する施設・事業所</t>
    <rPh sb="2" eb="5">
      <t>ホジョキン</t>
    </rPh>
    <rPh sb="5" eb="9">
      <t>コウフヨウコウ</t>
    </rPh>
    <rPh sb="9" eb="10">
      <t>ダイ</t>
    </rPh>
    <rPh sb="11" eb="12">
      <t>ジョウ</t>
    </rPh>
    <phoneticPr fontId="4"/>
  </si>
  <si>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4"/>
  </si>
  <si>
    <t xml:space="preserve">その他 </t>
    <rPh sb="2" eb="3">
      <t>タ</t>
    </rPh>
    <phoneticPr fontId="4"/>
  </si>
  <si>
    <t>）</t>
    <phoneticPr fontId="4"/>
  </si>
  <si>
    <r>
      <t>（２）その他　</t>
    </r>
    <r>
      <rPr>
        <sz val="10"/>
        <rFont val="ＭＳ Ｐ明朝"/>
        <family val="1"/>
        <charset val="128"/>
      </rPr>
      <t>※（１）のほか、協力支援に資する取組がある場合には記載すること。</t>
    </r>
    <rPh sb="5" eb="6">
      <t>タ</t>
    </rPh>
    <rPh sb="15" eb="17">
      <t>キョウリョク</t>
    </rPh>
    <rPh sb="17" eb="19">
      <t>シエン</t>
    </rPh>
    <rPh sb="20" eb="21">
      <t>シ</t>
    </rPh>
    <rPh sb="23" eb="25">
      <t>トリクミ</t>
    </rPh>
    <rPh sb="28" eb="30">
      <t>バアイ</t>
    </rPh>
    <rPh sb="32" eb="34">
      <t>キサイ</t>
    </rPh>
    <phoneticPr fontId="4"/>
  </si>
  <si>
    <t>（</t>
    <phoneticPr fontId="4"/>
  </si>
  <si>
    <t>職員の応援派遣の実施</t>
    <phoneticPr fontId="4"/>
  </si>
  <si>
    <t>）</t>
    <phoneticPr fontId="4"/>
  </si>
  <si>
    <t>(</t>
    <phoneticPr fontId="4"/>
  </si>
  <si>
    <t>１．障害福祉サービス施設・事業所等のサービス継続支援事業</t>
    <rPh sb="2" eb="4">
      <t>ショウガイ</t>
    </rPh>
    <rPh sb="4" eb="6">
      <t>フクシ</t>
    </rPh>
    <rPh sb="10" eb="12">
      <t>シセツ</t>
    </rPh>
    <rPh sb="13" eb="17">
      <t>ジギョウショトウ</t>
    </rPh>
    <rPh sb="22" eb="24">
      <t>ケイゾク</t>
    </rPh>
    <rPh sb="24" eb="26">
      <t>シエン</t>
    </rPh>
    <rPh sb="26" eb="28">
      <t>ジギョウ</t>
    </rPh>
    <phoneticPr fontId="4"/>
  </si>
  <si>
    <t>２．障害福祉サービス施設・事業所等との協力支援事業</t>
    <phoneticPr fontId="4"/>
  </si>
  <si>
    <t>（１）①から③に該当する施設・事業所が要した次の経費</t>
    <rPh sb="8" eb="10">
      <t>ガイトウ</t>
    </rPh>
    <rPh sb="12" eb="14">
      <t>シセツ</t>
    </rPh>
    <rPh sb="15" eb="18">
      <t>ジギョウショ</t>
    </rPh>
    <rPh sb="19" eb="20">
      <t>ヨウ</t>
    </rPh>
    <rPh sb="22" eb="23">
      <t>ツギ</t>
    </rPh>
    <rPh sb="24" eb="26">
      <t>ケイヒ</t>
    </rPh>
    <phoneticPr fontId="4"/>
  </si>
  <si>
    <t>ア　緊急雇用に係る費用、割増賃金・手当、職業紹介料、損害賠
　　償保険の加入費用、帰宅困難職員の宿泊費、連携機関との
　　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32" eb="33">
      <t>ショウ</t>
    </rPh>
    <rPh sb="33" eb="35">
      <t>ホケン</t>
    </rPh>
    <rPh sb="36" eb="38">
      <t>カニュウ</t>
    </rPh>
    <rPh sb="38" eb="40">
      <t>ヒヨウ</t>
    </rPh>
    <rPh sb="41" eb="43">
      <t>キタク</t>
    </rPh>
    <rPh sb="43" eb="45">
      <t>コンナン</t>
    </rPh>
    <rPh sb="45" eb="47">
      <t>ショクイン</t>
    </rPh>
    <rPh sb="48" eb="51">
      <t>シュクハクヒ</t>
    </rPh>
    <rPh sb="52" eb="54">
      <t>レンケイ</t>
    </rPh>
    <rPh sb="54" eb="56">
      <t>キカン</t>
    </rPh>
    <rPh sb="61" eb="63">
      <t>レンケイ</t>
    </rPh>
    <rPh sb="64" eb="65">
      <t>カカ</t>
    </rPh>
    <rPh sb="66" eb="68">
      <t>リョヒ</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</si>
  <si>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引き継ぎ時の連携先事業所への交通費【旅費】</t>
    <phoneticPr fontId="4"/>
  </si>
  <si>
    <t>イ　施設・事業所の消毒・清掃費用</t>
    <rPh sb="2" eb="4">
      <t>シセツ</t>
    </rPh>
    <rPh sb="5" eb="8">
      <t>ジギョウショ</t>
    </rPh>
    <rPh sb="9" eb="11">
      <t>ショウドク</t>
    </rPh>
    <rPh sb="12" eb="14">
      <t>セイソウ</t>
    </rPh>
    <rPh sb="14" eb="16">
      <t>ヒヨウ</t>
    </rPh>
    <phoneticPr fontId="4"/>
  </si>
  <si>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4"/>
  </si>
  <si>
    <t>ウ　感染症廃棄物の処理費用</t>
    <rPh sb="2" eb="5">
      <t>カンセンショウ</t>
    </rPh>
    <rPh sb="5" eb="8">
      <t>ハイキブツ</t>
    </rPh>
    <rPh sb="9" eb="11">
      <t>ショリ</t>
    </rPh>
    <rPh sb="11" eb="13">
      <t>ヒヨウ</t>
    </rPh>
    <phoneticPr fontId="4"/>
  </si>
  <si>
    <t>廃棄物の保管・梱包にかかる容器等の購入【需用費】、処理業者への委託【委託費】</t>
    <rPh sb="0" eb="3">
      <t>ハイキブツ</t>
    </rPh>
    <rPh sb="4" eb="6">
      <t>ホカン</t>
    </rPh>
    <rPh sb="7" eb="9">
      <t>コンポウ</t>
    </rPh>
    <rPh sb="13" eb="15">
      <t>ヨウキ</t>
    </rPh>
    <rPh sb="15" eb="16">
      <t>ナド</t>
    </rPh>
    <rPh sb="17" eb="19">
      <t>コウニュウ</t>
    </rPh>
    <rPh sb="20" eb="23">
      <t>ジュヨウヒ</t>
    </rPh>
    <rPh sb="25" eb="27">
      <t>ショリ</t>
    </rPh>
    <rPh sb="27" eb="29">
      <t>ギョウシャ</t>
    </rPh>
    <rPh sb="31" eb="33">
      <t>イタク</t>
    </rPh>
    <rPh sb="34" eb="36">
      <t>イタク</t>
    </rPh>
    <rPh sb="36" eb="37">
      <t>ヒ</t>
    </rPh>
    <phoneticPr fontId="4"/>
  </si>
  <si>
    <t>エ　感染者又は濃厚接触者への対応に伴い在庫不足が見込ま
　　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32" eb="34">
      <t>エイセイ</t>
    </rPh>
    <rPh sb="35" eb="37">
      <t>ボウゴ</t>
    </rPh>
    <rPh sb="37" eb="38">
      <t>ヨウ</t>
    </rPh>
    <rPh sb="38" eb="39">
      <t>ヒン</t>
    </rPh>
    <rPh sb="40" eb="42">
      <t>コウニュウ</t>
    </rPh>
    <rPh sb="42" eb="44">
      <t>ヒヨウ</t>
    </rPh>
    <phoneticPr fontId="4"/>
  </si>
  <si>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4"/>
  </si>
  <si>
    <t>（２）　④に該当する事業所が要した次の経費</t>
    <rPh sb="6" eb="8">
      <t>ガイトウ</t>
    </rPh>
    <rPh sb="10" eb="13">
      <t>ジギョウショ</t>
    </rPh>
    <rPh sb="14" eb="15">
      <t>ヨウ</t>
    </rPh>
    <rPh sb="17" eb="18">
      <t>ツギ</t>
    </rPh>
    <rPh sb="19" eb="21">
      <t>ケイヒ</t>
    </rPh>
    <phoneticPr fontId="4"/>
  </si>
  <si>
    <t>オ　自費検査費用</t>
    <rPh sb="2" eb="4">
      <t>ジヒ</t>
    </rPh>
    <rPh sb="4" eb="6">
      <t>ケンサ</t>
    </rPh>
    <rPh sb="6" eb="8">
      <t>ヒヨウ</t>
    </rPh>
    <phoneticPr fontId="4"/>
  </si>
  <si>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4"/>
  </si>
  <si>
    <t>（３）　①、②、③及び⑤に該当する事業所が要した次の経費</t>
    <rPh sb="9" eb="10">
      <t>オヨ</t>
    </rPh>
    <rPh sb="13" eb="15">
      <t>ガイトウ</t>
    </rPh>
    <rPh sb="17" eb="20">
      <t>ジギョウショ</t>
    </rPh>
    <rPh sb="21" eb="22">
      <t>ヨウ</t>
    </rPh>
    <rPh sb="24" eb="25">
      <t>ツギ</t>
    </rPh>
    <rPh sb="26" eb="28">
      <t>ケイヒ</t>
    </rPh>
    <phoneticPr fontId="4"/>
  </si>
  <si>
    <t>（上記アに準ずる）</t>
    <rPh sb="1" eb="3">
      <t>ジョウキ</t>
    </rPh>
    <rPh sb="5" eb="6">
      <t>ジュン</t>
    </rPh>
    <phoneticPr fontId="4"/>
  </si>
  <si>
    <t>連携先事業所から派遣された居宅介護職員への謝金【報償費】</t>
    <phoneticPr fontId="4"/>
  </si>
  <si>
    <t>訪問用の車・自転車のリース【賃借料】</t>
    <rPh sb="0" eb="3">
      <t>ホウモンヨウ</t>
    </rPh>
    <rPh sb="4" eb="5">
      <t>クルマ</t>
    </rPh>
    <rPh sb="6" eb="9">
      <t>ジテンシャ</t>
    </rPh>
    <rPh sb="14" eb="17">
      <t>チンシャクリョウ</t>
    </rPh>
    <phoneticPr fontId="4"/>
  </si>
  <si>
    <t>ICT機器のリース【貸借料】</t>
    <phoneticPr fontId="4"/>
  </si>
  <si>
    <t>（１）利用者受入に係る連絡調整、職員確保</t>
    <phoneticPr fontId="4"/>
  </si>
  <si>
    <t>(対象経費の例)</t>
    <phoneticPr fontId="4"/>
  </si>
  <si>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4"/>
  </si>
  <si>
    <t>２．障害福祉サービス施設・事業所等との協力支援事業</t>
    <rPh sb="2" eb="4">
      <t>ショウガイ</t>
    </rPh>
    <rPh sb="4" eb="6">
      <t>フクシ</t>
    </rPh>
    <rPh sb="10" eb="12">
      <t>シセツ</t>
    </rPh>
    <rPh sb="13" eb="16">
      <t>ジギョウショ</t>
    </rPh>
    <rPh sb="16" eb="17">
      <t>トウ</t>
    </rPh>
    <rPh sb="19" eb="21">
      <t>キョウリョク</t>
    </rPh>
    <rPh sb="21" eb="23">
      <t>シエン</t>
    </rPh>
    <rPh sb="23" eb="25">
      <t>ジギョウ</t>
    </rPh>
    <phoneticPr fontId="4"/>
  </si>
  <si>
    <t>（上記1（1）アに準ずる）</t>
    <rPh sb="1" eb="3">
      <t>ジョウキ</t>
    </rPh>
    <rPh sb="9" eb="10">
      <t>ジュン</t>
    </rPh>
    <phoneticPr fontId="4"/>
  </si>
  <si>
    <t>代替場所の賃料【賃借料】、代替場所で使用する消耗費の購入【需用費】</t>
    <phoneticPr fontId="4"/>
  </si>
  <si>
    <t>２．障害福祉サービス施設・事業所等との協力支援事業</t>
    <phoneticPr fontId="4"/>
  </si>
  <si>
    <t>２．障害福祉サービス施設・事業所等との協力支援事業</t>
    <rPh sb="2" eb="4">
      <t>ショウガイ</t>
    </rPh>
    <rPh sb="4" eb="6">
      <t>フクシ</t>
    </rPh>
    <rPh sb="10" eb="12">
      <t>シセツ</t>
    </rPh>
    <rPh sb="13" eb="17">
      <t>ジギョウショトウ</t>
    </rPh>
    <rPh sb="19" eb="21">
      <t>キョウリョク</t>
    </rPh>
    <rPh sb="21" eb="23">
      <t>シエン</t>
    </rPh>
    <rPh sb="23" eb="25">
      <t>ジギョウ</t>
    </rPh>
    <phoneticPr fontId="4"/>
  </si>
  <si>
    <t>2.障害福祉サービス施設・事業所等との協力支援事業</t>
    <phoneticPr fontId="4"/>
  </si>
  <si>
    <t>（４）積算（支払）内訳（別紙）</t>
    <rPh sb="6" eb="8">
      <t>シハライ</t>
    </rPh>
    <phoneticPr fontId="4"/>
  </si>
  <si>
    <t>（様式第１号(３）事業所・施設別個表）</t>
    <rPh sb="1" eb="3">
      <t>ヨウシキ</t>
    </rPh>
    <rPh sb="3" eb="4">
      <t>ダイ</t>
    </rPh>
    <rPh sb="5" eb="6">
      <t>ゴウ</t>
    </rPh>
    <rPh sb="9" eb="12">
      <t>ジギョウショ</t>
    </rPh>
    <rPh sb="13" eb="15">
      <t>シセツ</t>
    </rPh>
    <rPh sb="15" eb="16">
      <t>ベツ</t>
    </rPh>
    <rPh sb="16" eb="18">
      <t>コヒョウ</t>
    </rPh>
    <phoneticPr fontId="4"/>
  </si>
  <si>
    <t>（様式第１号（２）事業所・施設別申請（実績）額一覧）</t>
    <rPh sb="1" eb="4">
      <t>ヨウシキダイ</t>
    </rPh>
    <rPh sb="5" eb="6">
      <t>ゴウ</t>
    </rPh>
    <rPh sb="9" eb="11">
      <t>ジギョウ</t>
    </rPh>
    <rPh sb="11" eb="12">
      <t>ショ</t>
    </rPh>
    <rPh sb="13" eb="15">
      <t>シセツ</t>
    </rPh>
    <rPh sb="15" eb="16">
      <t>ベツ</t>
    </rPh>
    <rPh sb="16" eb="18">
      <t>シンセイ</t>
    </rPh>
    <rPh sb="19" eb="21">
      <t>ジッセキ</t>
    </rPh>
    <rPh sb="22" eb="23">
      <t>ガク</t>
    </rPh>
    <rPh sb="23" eb="25">
      <t>イチラン</t>
    </rPh>
    <phoneticPr fontId="4"/>
  </si>
  <si>
    <t>（様式第１号（１）交付申請及び事業実績報告書総括表）</t>
    <rPh sb="1" eb="4">
      <t>ヨウシキダイ</t>
    </rPh>
    <rPh sb="5" eb="6">
      <t>ゴウ</t>
    </rPh>
    <phoneticPr fontId="4"/>
  </si>
  <si>
    <t>補助金交付申請及び事業実績報告書総括表</t>
    <rPh sb="0" eb="3">
      <t>ホジョキン</t>
    </rPh>
    <rPh sb="3" eb="7">
      <t>コウフシンセイ</t>
    </rPh>
    <rPh sb="15" eb="16">
      <t>ショ</t>
    </rPh>
    <rPh sb="16" eb="19">
      <t>ソウカツヒョウ</t>
    </rPh>
    <phoneticPr fontId="4"/>
  </si>
  <si>
    <t>(対象経費の例)</t>
    <rPh sb="1" eb="3">
      <t>タイショウ</t>
    </rPh>
    <rPh sb="3" eb="5">
      <t>ケイヒ</t>
    </rPh>
    <rPh sb="6" eb="7">
      <t>レイ</t>
    </rPh>
    <phoneticPr fontId="4"/>
  </si>
  <si>
    <t>既申請額
(a-2)</t>
    <rPh sb="0" eb="1">
      <t>キ</t>
    </rPh>
    <rPh sb="1" eb="4">
      <t>シンセイガク</t>
    </rPh>
    <phoneticPr fontId="4"/>
  </si>
  <si>
    <t>基準単価
(a-1)</t>
    <rPh sb="0" eb="2">
      <t>キジュン</t>
    </rPh>
    <rPh sb="2" eb="4">
      <t>タンカ</t>
    </rPh>
    <phoneticPr fontId="4"/>
  </si>
  <si>
    <t>修正基準額
(a-3)</t>
    <rPh sb="0" eb="2">
      <t>シュウセイ</t>
    </rPh>
    <rPh sb="2" eb="5">
      <t>キジュンガク</t>
    </rPh>
    <phoneticPr fontId="4"/>
  </si>
  <si>
    <t>今回申請分</t>
    <rPh sb="0" eb="2">
      <t>コンカイ</t>
    </rPh>
    <rPh sb="2" eb="5">
      <t>シンセイブン</t>
    </rPh>
    <phoneticPr fontId="4"/>
  </si>
  <si>
    <t>既申請額</t>
    <rPh sb="0" eb="1">
      <t>キ</t>
    </rPh>
    <rPh sb="1" eb="3">
      <t>シンセイ</t>
    </rPh>
    <rPh sb="3" eb="4">
      <t>ガク</t>
    </rPh>
    <phoneticPr fontId="4"/>
  </si>
  <si>
    <t>年度合計</t>
    <rPh sb="0" eb="4">
      <t>ネンドゴウケイ</t>
    </rPh>
    <phoneticPr fontId="4"/>
  </si>
  <si>
    <t>選定額
(c)</t>
    <rPh sb="0" eb="2">
      <t>センテイ</t>
    </rPh>
    <rPh sb="2" eb="3">
      <t>ガク</t>
    </rPh>
    <phoneticPr fontId="4"/>
  </si>
  <si>
    <t>総事業費
(d)</t>
    <rPh sb="0" eb="4">
      <t>ソウジギョウヒ</t>
    </rPh>
    <phoneticPr fontId="4"/>
  </si>
  <si>
    <t>寄附金その
他の収入額
(e)</t>
    <phoneticPr fontId="4"/>
  </si>
  <si>
    <t>申請額(ｆ)</t>
    <rPh sb="0" eb="2">
      <t>シンセイ</t>
    </rPh>
    <rPh sb="2" eb="3">
      <t>ガク</t>
    </rPh>
    <phoneticPr fontId="4"/>
  </si>
  <si>
    <t>基準単価
(h-1)</t>
    <rPh sb="0" eb="2">
      <t>キジュン</t>
    </rPh>
    <rPh sb="2" eb="4">
      <t>タンカ</t>
    </rPh>
    <phoneticPr fontId="4"/>
  </si>
  <si>
    <t>既申請額
(h-2)</t>
    <rPh sb="0" eb="1">
      <t>キ</t>
    </rPh>
    <rPh sb="1" eb="4">
      <t>シンセイガク</t>
    </rPh>
    <phoneticPr fontId="4"/>
  </si>
  <si>
    <t>修正基準額
(h-3)</t>
    <rPh sb="0" eb="2">
      <t>シュウセイ</t>
    </rPh>
    <rPh sb="2" eb="5">
      <t>キジュンガク</t>
    </rPh>
    <phoneticPr fontId="4"/>
  </si>
  <si>
    <t>所要額(i)</t>
    <rPh sb="0" eb="3">
      <t>ショヨウガク</t>
    </rPh>
    <phoneticPr fontId="4"/>
  </si>
  <si>
    <t>選定額
(j)</t>
    <rPh sb="0" eb="2">
      <t>センテイ</t>
    </rPh>
    <rPh sb="2" eb="3">
      <t>ガク</t>
    </rPh>
    <phoneticPr fontId="4"/>
  </si>
  <si>
    <t>総事業費
(k)</t>
    <rPh sb="0" eb="4">
      <t>ソウジギョウヒ</t>
    </rPh>
    <phoneticPr fontId="4"/>
  </si>
  <si>
    <t>寄附金その
他の収入額
(l)</t>
    <phoneticPr fontId="4"/>
  </si>
  <si>
    <t>申請額(m)</t>
    <rPh sb="0" eb="2">
      <t>シンセイ</t>
    </rPh>
    <rPh sb="2" eb="3">
      <t>ガク</t>
    </rPh>
    <phoneticPr fontId="4"/>
  </si>
  <si>
    <t>（その他参考となる資料）</t>
    <rPh sb="3" eb="4">
      <t>ホカ</t>
    </rPh>
    <rPh sb="4" eb="6">
      <t>サンコウ</t>
    </rPh>
    <rPh sb="9" eb="11">
      <t>シリョウ</t>
    </rPh>
    <phoneticPr fontId="4"/>
  </si>
  <si>
    <t>補助対象事業所・施設に該当することの確認書</t>
    <rPh sb="0" eb="2">
      <t>ホジョ</t>
    </rPh>
    <rPh sb="2" eb="4">
      <t>タイショウ</t>
    </rPh>
    <rPh sb="4" eb="6">
      <t>ジギョウ</t>
    </rPh>
    <rPh sb="6" eb="7">
      <t>ショ</t>
    </rPh>
    <rPh sb="8" eb="10">
      <t>シセツ</t>
    </rPh>
    <rPh sb="11" eb="13">
      <t>ガイトウ</t>
    </rPh>
    <rPh sb="18" eb="21">
      <t>カクニンショ</t>
    </rPh>
    <phoneticPr fontId="4"/>
  </si>
  <si>
    <r>
      <t>　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当該記録書類は、日付等内容の確認のために後日提出を求める場合があるので、施設において適切に保管してください。</t>
    </r>
    <rPh sb="1" eb="2">
      <t>ホン</t>
    </rPh>
    <rPh sb="2" eb="4">
      <t>ホジョ</t>
    </rPh>
    <rPh sb="4" eb="6">
      <t>ジギョウ</t>
    </rPh>
    <rPh sb="7" eb="9">
      <t>タイショウ</t>
    </rPh>
    <rPh sb="9" eb="12">
      <t>ジギョウショ</t>
    </rPh>
    <rPh sb="13" eb="15">
      <t>シセツ</t>
    </rPh>
    <rPh sb="21" eb="23">
      <t>カクニン</t>
    </rPh>
    <rPh sb="28" eb="30">
      <t>イカ</t>
    </rPh>
    <rPh sb="31" eb="33">
      <t>ガイトウ</t>
    </rPh>
    <rPh sb="39" eb="40">
      <t>イ</t>
    </rPh>
    <rPh sb="42" eb="43">
      <t>ウエ</t>
    </rPh>
    <rPh sb="45" eb="46">
      <t>アカ</t>
    </rPh>
    <rPh sb="51" eb="54">
      <t>カクコウモク</t>
    </rPh>
    <rPh sb="55" eb="57">
      <t>キサイ</t>
    </rPh>
    <rPh sb="68" eb="70">
      <t>キサイ</t>
    </rPh>
    <rPh sb="71" eb="72">
      <t>ア</t>
    </rPh>
    <rPh sb="77" eb="80">
      <t>ジギョウショ</t>
    </rPh>
    <rPh sb="81" eb="83">
      <t>シセツ</t>
    </rPh>
    <rPh sb="105" eb="107">
      <t>キロク</t>
    </rPh>
    <rPh sb="112" eb="114">
      <t>サクセイ</t>
    </rPh>
    <rPh sb="123" eb="125">
      <t>トウガイ</t>
    </rPh>
    <rPh sb="125" eb="127">
      <t>キロク</t>
    </rPh>
    <rPh sb="127" eb="129">
      <t>ショルイ</t>
    </rPh>
    <rPh sb="131" eb="133">
      <t>ヒヅケ</t>
    </rPh>
    <rPh sb="133" eb="134">
      <t>トウ</t>
    </rPh>
    <rPh sb="134" eb="136">
      <t>ナイヨウ</t>
    </rPh>
    <rPh sb="137" eb="139">
      <t>カクニン</t>
    </rPh>
    <rPh sb="143" eb="145">
      <t>ゴジツ</t>
    </rPh>
    <rPh sb="145" eb="147">
      <t>テイシュツ</t>
    </rPh>
    <rPh sb="148" eb="149">
      <t>モト</t>
    </rPh>
    <rPh sb="151" eb="153">
      <t>バアイ</t>
    </rPh>
    <rPh sb="159" eb="161">
      <t>シセツ</t>
    </rPh>
    <rPh sb="165" eb="167">
      <t>テキセツ</t>
    </rPh>
    <rPh sb="168" eb="170">
      <t>ホカン</t>
    </rPh>
    <phoneticPr fontId="4"/>
  </si>
  <si>
    <r>
      <rPr>
        <b/>
        <u/>
        <sz val="12"/>
        <rFont val="HG丸ｺﾞｼｯｸM-PRO"/>
        <family val="3"/>
        <charset val="128"/>
      </rPr>
      <t>事業所・施設名</t>
    </r>
    <r>
      <rPr>
        <b/>
        <sz val="12"/>
        <rFont val="HG丸ｺﾞｼｯｸM-PRO"/>
        <family val="3"/>
        <charset val="128"/>
      </rPr>
      <t>：</t>
    </r>
    <rPh sb="0" eb="3">
      <t>ジギョウショ</t>
    </rPh>
    <rPh sb="4" eb="6">
      <t>シセツ</t>
    </rPh>
    <rPh sb="6" eb="7">
      <t>メイ</t>
    </rPh>
    <phoneticPr fontId="4"/>
  </si>
  <si>
    <t>○</t>
    <phoneticPr fontId="4"/>
  </si>
  <si>
    <t>○</t>
    <phoneticPr fontId="4"/>
  </si>
  <si>
    <r>
      <t>PCR検査の結果、利用者又は職員の感染が判明した最初の日
（</t>
    </r>
    <r>
      <rPr>
        <sz val="9"/>
        <rFont val="ＭＳ Ｐゴシック"/>
        <family val="3"/>
        <charset val="128"/>
      </rPr>
      <t>職員に複数の濃厚接触者が発生した場合は、その最初の日）</t>
    </r>
    <rPh sb="3" eb="5">
      <t>ケンサ</t>
    </rPh>
    <rPh sb="6" eb="8">
      <t>ケッカ</t>
    </rPh>
    <rPh sb="17" eb="19">
      <t>カンセン</t>
    </rPh>
    <rPh sb="20" eb="22">
      <t>ハンメイ</t>
    </rPh>
    <rPh sb="24" eb="26">
      <t>サイショ</t>
    </rPh>
    <rPh sb="27" eb="28">
      <t>ヒ</t>
    </rPh>
    <rPh sb="30" eb="32">
      <t>ショクイン</t>
    </rPh>
    <rPh sb="33" eb="35">
      <t>フクスウ</t>
    </rPh>
    <rPh sb="36" eb="38">
      <t>ノウコウ</t>
    </rPh>
    <rPh sb="38" eb="41">
      <t>セッショクシャ</t>
    </rPh>
    <rPh sb="42" eb="44">
      <t>ハッセイ</t>
    </rPh>
    <rPh sb="46" eb="48">
      <t>バアイ</t>
    </rPh>
    <rPh sb="52" eb="54">
      <t>サイショ</t>
    </rPh>
    <rPh sb="55" eb="56">
      <t>ビ</t>
    </rPh>
    <phoneticPr fontId="4"/>
  </si>
  <si>
    <t>令和　●年　●月　●日</t>
    <phoneticPr fontId="4"/>
  </si>
  <si>
    <t>利用者</t>
    <rPh sb="0" eb="3">
      <t>リヨウシャ</t>
    </rPh>
    <phoneticPr fontId="4"/>
  </si>
  <si>
    <t>●名</t>
    <phoneticPr fontId="4"/>
  </si>
  <si>
    <t>職員</t>
    <rPh sb="0" eb="2">
      <t>ショクイン</t>
    </rPh>
    <phoneticPr fontId="4"/>
  </si>
  <si>
    <t>●名</t>
    <phoneticPr fontId="4"/>
  </si>
  <si>
    <t>○</t>
    <phoneticPr fontId="4"/>
  </si>
  <si>
    <t>上記の内容を確認できる書類</t>
    <rPh sb="0" eb="2">
      <t>ジョウキ</t>
    </rPh>
    <rPh sb="3" eb="5">
      <t>ナイヨウ</t>
    </rPh>
    <rPh sb="6" eb="8">
      <t>カクニン</t>
    </rPh>
    <rPh sb="11" eb="13">
      <t>ショルイ</t>
    </rPh>
    <phoneticPr fontId="4"/>
  </si>
  <si>
    <t>●●記録に記載あり</t>
    <phoneticPr fontId="4"/>
  </si>
  <si>
    <t>　　イ　濃厚接触者に対応した施設・事業所</t>
    <rPh sb="10" eb="12">
      <t>タイオウ</t>
    </rPh>
    <rPh sb="14" eb="16">
      <t>シセツ</t>
    </rPh>
    <rPh sb="17" eb="20">
      <t>ジギョウショ</t>
    </rPh>
    <phoneticPr fontId="4"/>
  </si>
  <si>
    <t>○</t>
    <phoneticPr fontId="4"/>
  </si>
  <si>
    <t>令和　●年　●月　●日</t>
    <rPh sb="0" eb="2">
      <t>レイワ</t>
    </rPh>
    <rPh sb="4" eb="5">
      <t>ネン</t>
    </rPh>
    <rPh sb="7" eb="8">
      <t>ガツ</t>
    </rPh>
    <rPh sb="10" eb="11">
      <t>ニチ</t>
    </rPh>
    <phoneticPr fontId="4"/>
  </si>
  <si>
    <t>○</t>
    <phoneticPr fontId="4"/>
  </si>
  <si>
    <t>保健所の名称</t>
    <rPh sb="0" eb="3">
      <t>ホケンジョ</t>
    </rPh>
    <rPh sb="4" eb="6">
      <t>メイショウ</t>
    </rPh>
    <phoneticPr fontId="4"/>
  </si>
  <si>
    <t>無</t>
    <rPh sb="0" eb="1">
      <t>ナシ</t>
    </rPh>
    <phoneticPr fontId="4"/>
  </si>
  <si>
    <t>●●保健所</t>
    <rPh sb="2" eb="5">
      <t>ホケンジョ</t>
    </rPh>
    <phoneticPr fontId="4"/>
  </si>
  <si>
    <t>○</t>
    <phoneticPr fontId="4"/>
  </si>
  <si>
    <t>交付申請日までに対応した濃厚接触者の累計</t>
    <rPh sb="0" eb="2">
      <t>コウフ</t>
    </rPh>
    <rPh sb="2" eb="4">
      <t>シンセイ</t>
    </rPh>
    <rPh sb="4" eb="5">
      <t>ビ</t>
    </rPh>
    <rPh sb="8" eb="10">
      <t>タイオウ</t>
    </rPh>
    <rPh sb="12" eb="14">
      <t>ノウコウ</t>
    </rPh>
    <rPh sb="14" eb="17">
      <t>セッショクシャ</t>
    </rPh>
    <rPh sb="18" eb="20">
      <t>ルイケイ</t>
    </rPh>
    <phoneticPr fontId="4"/>
  </si>
  <si>
    <t>●名</t>
    <rPh sb="1" eb="2">
      <t>メイ</t>
    </rPh>
    <phoneticPr fontId="4"/>
  </si>
  <si>
    <t>○</t>
  </si>
  <si>
    <t>●●記録に記載あり</t>
    <rPh sb="2" eb="4">
      <t>キロク</t>
    </rPh>
    <rPh sb="5" eb="7">
      <t>キサイ</t>
    </rPh>
    <phoneticPr fontId="4"/>
  </si>
  <si>
    <t>　　ウ　休業要請を受けた事業所</t>
    <rPh sb="12" eb="15">
      <t>ジギョウショ</t>
    </rPh>
    <phoneticPr fontId="4"/>
  </si>
  <si>
    <t>○</t>
    <phoneticPr fontId="4"/>
  </si>
  <si>
    <t>休業要請を受け、休業を開始した年月日</t>
    <rPh sb="0" eb="2">
      <t>キュウギョウ</t>
    </rPh>
    <rPh sb="2" eb="4">
      <t>ヨウセイ</t>
    </rPh>
    <rPh sb="5" eb="6">
      <t>ウ</t>
    </rPh>
    <rPh sb="8" eb="10">
      <t>キュウギョウ</t>
    </rPh>
    <rPh sb="11" eb="13">
      <t>カイシ</t>
    </rPh>
    <rPh sb="15" eb="18">
      <t>ネンガッピ</t>
    </rPh>
    <phoneticPr fontId="4"/>
  </si>
  <si>
    <t>○</t>
    <phoneticPr fontId="4"/>
  </si>
  <si>
    <t>検査を実施した年月日</t>
    <rPh sb="0" eb="2">
      <t>ケンサ</t>
    </rPh>
    <rPh sb="3" eb="5">
      <t>ジッシ</t>
    </rPh>
    <rPh sb="7" eb="10">
      <t>ネンガッピ</t>
    </rPh>
    <phoneticPr fontId="4"/>
  </si>
  <si>
    <t>行政検査の対象外と判断された理由</t>
    <rPh sb="0" eb="2">
      <t>ギョウセイ</t>
    </rPh>
    <rPh sb="2" eb="4">
      <t>ケンサ</t>
    </rPh>
    <rPh sb="5" eb="7">
      <t>タイショウ</t>
    </rPh>
    <rPh sb="7" eb="8">
      <t>ガイ</t>
    </rPh>
    <rPh sb="9" eb="11">
      <t>ハンダン</t>
    </rPh>
    <rPh sb="14" eb="16">
      <t>リユウ</t>
    </rPh>
    <phoneticPr fontId="4"/>
  </si>
  <si>
    <t>○</t>
    <phoneticPr fontId="4"/>
  </si>
  <si>
    <t>居宅でのサービス提供を開始した日（初回）</t>
    <rPh sb="0" eb="2">
      <t>キョタク</t>
    </rPh>
    <rPh sb="8" eb="10">
      <t>テイキョウ</t>
    </rPh>
    <rPh sb="11" eb="13">
      <t>カイシ</t>
    </rPh>
    <rPh sb="15" eb="16">
      <t>ヒ</t>
    </rPh>
    <rPh sb="17" eb="19">
      <t>ショカイ</t>
    </rPh>
    <phoneticPr fontId="4"/>
  </si>
  <si>
    <t>交付申請日までの回数実績</t>
    <rPh sb="0" eb="2">
      <t>コウフ</t>
    </rPh>
    <rPh sb="2" eb="4">
      <t>シンセイ</t>
    </rPh>
    <rPh sb="4" eb="5">
      <t>ビ</t>
    </rPh>
    <rPh sb="8" eb="10">
      <t>カイスウ</t>
    </rPh>
    <rPh sb="10" eb="12">
      <t>ジッセキ</t>
    </rPh>
    <phoneticPr fontId="4"/>
  </si>
  <si>
    <t>●月●回、●月●回…</t>
    <rPh sb="1" eb="2">
      <t>ガツ</t>
    </rPh>
    <rPh sb="3" eb="4">
      <t>カイ</t>
    </rPh>
    <rPh sb="6" eb="7">
      <t>ガツ</t>
    </rPh>
    <rPh sb="8" eb="9">
      <t>カイ</t>
    </rPh>
    <phoneticPr fontId="4"/>
  </si>
  <si>
    <t>　 ①　補助要綱第４条第１項第１号ア又はウに該当する施設・事業所に対し、協力する
　　　施設・事業所
　 ②　感染症の拡大防止の観点から必要があり、自主的に休業した障害福祉サービス
　　 等事業所に対し、協力する施設・事業所</t>
    <rPh sb="22" eb="24">
      <t>ガイトウ</t>
    </rPh>
    <rPh sb="26" eb="28">
      <t>シセツ</t>
    </rPh>
    <rPh sb="29" eb="32">
      <t>ジギョウショ</t>
    </rPh>
    <rPh sb="33" eb="34">
      <t>タイ</t>
    </rPh>
    <rPh sb="36" eb="38">
      <t>キョウリョク</t>
    </rPh>
    <rPh sb="44" eb="46">
      <t>シセツ</t>
    </rPh>
    <rPh sb="47" eb="50">
      <t>ジギョウショ</t>
    </rPh>
    <rPh sb="94" eb="95">
      <t>ナド</t>
    </rPh>
    <rPh sb="99" eb="100">
      <t>タイ</t>
    </rPh>
    <rPh sb="102" eb="104">
      <t>キョウリョク</t>
    </rPh>
    <rPh sb="106" eb="108">
      <t>シセツ</t>
    </rPh>
    <rPh sb="109" eb="112">
      <t>ジギョウショ</t>
    </rPh>
    <phoneticPr fontId="4"/>
  </si>
  <si>
    <t>協力した事業所・施設名称</t>
    <rPh sb="0" eb="2">
      <t>キョウリョク</t>
    </rPh>
    <rPh sb="4" eb="7">
      <t>ジギョウショ</t>
    </rPh>
    <rPh sb="8" eb="10">
      <t>シセツ</t>
    </rPh>
    <rPh sb="10" eb="11">
      <t>メイ</t>
    </rPh>
    <rPh sb="11" eb="12">
      <t>ショウ</t>
    </rPh>
    <phoneticPr fontId="4"/>
  </si>
  <si>
    <t>●●</t>
  </si>
  <si>
    <t>協力した事業所・施設のサービス種別</t>
    <rPh sb="0" eb="2">
      <t>キョウリョク</t>
    </rPh>
    <rPh sb="4" eb="7">
      <t>ジギョウショ</t>
    </rPh>
    <rPh sb="8" eb="10">
      <t>シセツ</t>
    </rPh>
    <rPh sb="15" eb="17">
      <t>シュベツ</t>
    </rPh>
    <phoneticPr fontId="4"/>
  </si>
  <si>
    <t>協力を開始した日</t>
    <rPh sb="0" eb="2">
      <t>キョウリョク</t>
    </rPh>
    <rPh sb="3" eb="5">
      <t>カイシ</t>
    </rPh>
    <rPh sb="7" eb="8">
      <t>ヒ</t>
    </rPh>
    <phoneticPr fontId="4"/>
  </si>
  <si>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4"/>
  </si>
  <si>
    <t xml:space="preserve">個票の着色セルを入力（水色セル：必要情報の入力・該当する取組内容のチェック，緑色セル：クリックしてプルダウンから選択）し，事業者（法人本部）へ返送
</t>
    <rPh sb="0" eb="2">
      <t>コヒョウ</t>
    </rPh>
    <rPh sb="3" eb="5">
      <t>チャクショク</t>
    </rPh>
    <rPh sb="8" eb="10">
      <t>ニュウリョク</t>
    </rPh>
    <rPh sb="11" eb="13">
      <t>ミズイロ</t>
    </rPh>
    <rPh sb="16" eb="18">
      <t>ヒツヨウ</t>
    </rPh>
    <rPh sb="18" eb="20">
      <t>ジョウホウ</t>
    </rPh>
    <rPh sb="21" eb="23">
      <t>ニュウリョク</t>
    </rPh>
    <rPh sb="24" eb="26">
      <t>ガイトウ</t>
    </rPh>
    <rPh sb="28" eb="30">
      <t>トリクミ</t>
    </rPh>
    <rPh sb="30" eb="32">
      <t>ナイヨウ</t>
    </rPh>
    <rPh sb="38" eb="40">
      <t>ミドリイロ</t>
    </rPh>
    <rPh sb="56" eb="58">
      <t>センタク</t>
    </rPh>
    <rPh sb="61" eb="64">
      <t>ジギョウシャ</t>
    </rPh>
    <rPh sb="65" eb="67">
      <t>ホウジン</t>
    </rPh>
    <rPh sb="67" eb="69">
      <t>ホンブ</t>
    </rPh>
    <rPh sb="71" eb="73">
      <t>ヘンソウ</t>
    </rPh>
    <phoneticPr fontId="4"/>
  </si>
  <si>
    <t>申請額一覧に全事業所分が正しく反映されているか確認</t>
    <rPh sb="0" eb="2">
      <t>シンセイ</t>
    </rPh>
    <rPh sb="2" eb="3">
      <t>ガク</t>
    </rPh>
    <rPh sb="3" eb="5">
      <t>イチラン</t>
    </rPh>
    <rPh sb="6" eb="10">
      <t>ゼンジギョウショ</t>
    </rPh>
    <rPh sb="10" eb="11">
      <t>ブン</t>
    </rPh>
    <rPh sb="12" eb="13">
      <t>タダ</t>
    </rPh>
    <rPh sb="15" eb="17">
      <t>ハンエイ</t>
    </rPh>
    <rPh sb="23" eb="25">
      <t>カクニン</t>
    </rPh>
    <phoneticPr fontId="4"/>
  </si>
  <si>
    <t>個票及び申請額一覧の内容が総括表にも正しく反映されていることを確認するとともに，総括表の記入欄（水色セル）を記載</t>
    <rPh sb="0" eb="2">
      <t>コヒョウ</t>
    </rPh>
    <rPh sb="2" eb="3">
      <t>オヨ</t>
    </rPh>
    <rPh sb="4" eb="6">
      <t>シンセイ</t>
    </rPh>
    <rPh sb="6" eb="7">
      <t>ガク</t>
    </rPh>
    <rPh sb="7" eb="9">
      <t>イチラン</t>
    </rPh>
    <rPh sb="10" eb="12">
      <t>ナイヨウ</t>
    </rPh>
    <rPh sb="13" eb="16">
      <t>ソウカツヒョウ</t>
    </rPh>
    <rPh sb="18" eb="19">
      <t>タダ</t>
    </rPh>
    <rPh sb="21" eb="23">
      <t>ハンエイ</t>
    </rPh>
    <rPh sb="31" eb="33">
      <t>カクニン</t>
    </rPh>
    <rPh sb="40" eb="43">
      <t>ソウカツヒョウ</t>
    </rPh>
    <rPh sb="44" eb="47">
      <t>キニュウラン</t>
    </rPh>
    <rPh sb="48" eb="50">
      <t>ミズイロ</t>
    </rPh>
    <rPh sb="54" eb="56">
      <t>キサイ</t>
    </rPh>
    <phoneticPr fontId="4"/>
  </si>
  <si>
    <t>交付申請書を記載し，完成した添付書類を添えて，県に提出</t>
    <rPh sb="0" eb="2">
      <t>コウフ</t>
    </rPh>
    <rPh sb="2" eb="4">
      <t>シンセイ</t>
    </rPh>
    <rPh sb="4" eb="5">
      <t>ショ</t>
    </rPh>
    <rPh sb="6" eb="8">
      <t>キサイ</t>
    </rPh>
    <rPh sb="10" eb="12">
      <t>カンセイ</t>
    </rPh>
    <rPh sb="14" eb="16">
      <t>テンプ</t>
    </rPh>
    <rPh sb="16" eb="18">
      <t>ショルイ</t>
    </rPh>
    <rPh sb="19" eb="20">
      <t>ソ</t>
    </rPh>
    <rPh sb="23" eb="24">
      <t>ケン</t>
    </rPh>
    <rPh sb="25" eb="27">
      <t>テイシュツ</t>
    </rPh>
    <phoneticPr fontId="4"/>
  </si>
  <si>
    <t>申請(実績)額</t>
    <rPh sb="0" eb="2">
      <t>シンセイ</t>
    </rPh>
    <rPh sb="3" eb="5">
      <t>ジッセキ</t>
    </rPh>
    <rPh sb="6" eb="7">
      <t>ガク</t>
    </rPh>
    <phoneticPr fontId="4"/>
  </si>
  <si>
    <t>　「基準単価(a-1)」及び「基準単価(d-1)」は、「新型コロナウイルス感染症に係る障害福祉サービス事業所等に対するサービス継続支援事業実施要綱」の別添に記載された基準単価を記入すること。</t>
    <rPh sb="2" eb="4">
      <t>キジュン</t>
    </rPh>
    <rPh sb="4" eb="6">
      <t>タンカ</t>
    </rPh>
    <rPh sb="12" eb="13">
      <t>オヨ</t>
    </rPh>
    <rPh sb="15" eb="17">
      <t>キジュン</t>
    </rPh>
    <rPh sb="17" eb="19">
      <t>タンカ</t>
    </rPh>
    <rPh sb="28" eb="30">
      <t>シンガタ</t>
    </rPh>
    <rPh sb="37" eb="40">
      <t>カンセンショウ</t>
    </rPh>
    <rPh sb="41" eb="42">
      <t>カカ</t>
    </rPh>
    <rPh sb="43" eb="45">
      <t>ショウガイ</t>
    </rPh>
    <rPh sb="45" eb="47">
      <t>フクシ</t>
    </rPh>
    <rPh sb="51" eb="54">
      <t>ジギョウショ</t>
    </rPh>
    <rPh sb="54" eb="55">
      <t>トウ</t>
    </rPh>
    <rPh sb="56" eb="57">
      <t>タイ</t>
    </rPh>
    <rPh sb="63" eb="65">
      <t>ケイゾク</t>
    </rPh>
    <rPh sb="65" eb="67">
      <t>シエン</t>
    </rPh>
    <rPh sb="67" eb="69">
      <t>ジギョウ</t>
    </rPh>
    <rPh sb="69" eb="71">
      <t>ジッシ</t>
    </rPh>
    <rPh sb="71" eb="73">
      <t>ヨウコウ</t>
    </rPh>
    <phoneticPr fontId="4"/>
  </si>
  <si>
    <t>　「所要額(b)」及び「所要額(i)」は「（様式３）事業所・施設別個表」に記載した所要額（千円未満切り捨て）を記入すること。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</si>
  <si>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「申請額計(g)」は、「申請額(f)」と「申請額(m)」の合計額を記入すること。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</si>
  <si>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（その他参考となる資料２）</t>
    <rPh sb="3" eb="4">
      <t>タ</t>
    </rPh>
    <rPh sb="4" eb="6">
      <t>サンコウ</t>
    </rPh>
    <rPh sb="9" eb="11">
      <t>シリョウ</t>
    </rPh>
    <phoneticPr fontId="4"/>
  </si>
  <si>
    <t>　発熱等の症状を呈する利用者又は職員に対し、一定の要件のもと、自費で検査を実施した障害者支援施設又は共同生活援助事業所として補助申請する場合は、要項別添２に基づき、以下を記載すること。
　※（１）はいずれかに〇を、（２）はア及びイともに〇をすること。</t>
    <rPh sb="1" eb="3">
      <t>ハツネツ</t>
    </rPh>
    <rPh sb="3" eb="4">
      <t>ナド</t>
    </rPh>
    <rPh sb="5" eb="7">
      <t>ショウジョウ</t>
    </rPh>
    <rPh sb="8" eb="9">
      <t>テイ</t>
    </rPh>
    <rPh sb="11" eb="14">
      <t>リヨウシャ</t>
    </rPh>
    <rPh sb="14" eb="15">
      <t>マタ</t>
    </rPh>
    <rPh sb="16" eb="18">
      <t>ショクイン</t>
    </rPh>
    <rPh sb="19" eb="20">
      <t>タイ</t>
    </rPh>
    <rPh sb="22" eb="24">
      <t>イッテイ</t>
    </rPh>
    <rPh sb="25" eb="27">
      <t>ヨウケン</t>
    </rPh>
    <rPh sb="31" eb="33">
      <t>ジヒ</t>
    </rPh>
    <rPh sb="34" eb="36">
      <t>ケンサ</t>
    </rPh>
    <rPh sb="37" eb="39">
      <t>ジッシ</t>
    </rPh>
    <rPh sb="41" eb="44">
      <t>ショウガイシャ</t>
    </rPh>
    <rPh sb="44" eb="46">
      <t>シエン</t>
    </rPh>
    <rPh sb="46" eb="48">
      <t>シセツ</t>
    </rPh>
    <rPh sb="48" eb="49">
      <t>マタ</t>
    </rPh>
    <rPh sb="50" eb="52">
      <t>キョウドウ</t>
    </rPh>
    <rPh sb="52" eb="54">
      <t>セイカツ</t>
    </rPh>
    <rPh sb="54" eb="56">
      <t>エンジョ</t>
    </rPh>
    <rPh sb="56" eb="59">
      <t>ジギョウショ</t>
    </rPh>
    <rPh sb="62" eb="64">
      <t>ホジョ</t>
    </rPh>
    <rPh sb="64" eb="66">
      <t>シンセイ</t>
    </rPh>
    <rPh sb="68" eb="70">
      <t>バアイ</t>
    </rPh>
    <rPh sb="72" eb="74">
      <t>ヨウコウ</t>
    </rPh>
    <rPh sb="78" eb="79">
      <t>モト</t>
    </rPh>
    <rPh sb="82" eb="84">
      <t>イカ</t>
    </rPh>
    <rPh sb="85" eb="87">
      <t>キサイ</t>
    </rPh>
    <rPh sb="112" eb="113">
      <t>オヨ</t>
    </rPh>
    <phoneticPr fontId="4"/>
  </si>
  <si>
    <t>（１）施設・事業所において、以下のアからエまでのいずれかに該当する者がいること。</t>
    <rPh sb="3" eb="5">
      <t>シセツ</t>
    </rPh>
    <rPh sb="6" eb="9">
      <t>ジギョウショ</t>
    </rPh>
    <rPh sb="14" eb="16">
      <t>イカ</t>
    </rPh>
    <rPh sb="29" eb="31">
      <t>ガイトウ</t>
    </rPh>
    <rPh sb="33" eb="34">
      <t>モノ</t>
    </rPh>
    <phoneticPr fontId="4"/>
  </si>
  <si>
    <t>要件</t>
    <rPh sb="0" eb="2">
      <t>ヨウケン</t>
    </rPh>
    <phoneticPr fontId="4"/>
  </si>
  <si>
    <t>該当の有無</t>
    <rPh sb="0" eb="2">
      <t>ガイトウ</t>
    </rPh>
    <rPh sb="3" eb="5">
      <t>ウム</t>
    </rPh>
    <phoneticPr fontId="4"/>
  </si>
  <si>
    <t>ア</t>
    <phoneticPr fontId="4"/>
  </si>
  <si>
    <t>濃厚接触者と同居する職員</t>
    <phoneticPr fontId="4"/>
  </si>
  <si>
    <t>〇</t>
    <phoneticPr fontId="4"/>
  </si>
  <si>
    <t>イ</t>
    <phoneticPr fontId="4"/>
  </si>
  <si>
    <t>発熱等の症状（新型コロナウイルス感染症の症状として見られる発熱、呼吸器症状、頭痛、全身倦怠感などの症状を指す。）を呈するが保健所等により経過観察を指示された職員</t>
    <phoneticPr fontId="4"/>
  </si>
  <si>
    <t>ウ</t>
    <phoneticPr fontId="4"/>
  </si>
  <si>
    <t>面会後に面会に来た家族が感染者又は濃厚接触者であることが判明した入所者などの者</t>
    <phoneticPr fontId="4"/>
  </si>
  <si>
    <t>エ</t>
    <phoneticPr fontId="4"/>
  </si>
  <si>
    <t>上記アからウまでの要件に類似する入所者又は職員がいる場合
（以下の欄に詳細を記入してください。）</t>
    <rPh sb="0" eb="2">
      <t>ジョウキ</t>
    </rPh>
    <rPh sb="9" eb="11">
      <t>ヨウケン</t>
    </rPh>
    <rPh sb="12" eb="14">
      <t>ルイジ</t>
    </rPh>
    <rPh sb="16" eb="19">
      <t>ニュウショシャ</t>
    </rPh>
    <rPh sb="19" eb="20">
      <t>マタ</t>
    </rPh>
    <rPh sb="21" eb="23">
      <t>ショクイン</t>
    </rPh>
    <rPh sb="26" eb="28">
      <t>バアイ</t>
    </rPh>
    <rPh sb="30" eb="32">
      <t>イカ</t>
    </rPh>
    <rPh sb="33" eb="34">
      <t>ラン</t>
    </rPh>
    <rPh sb="35" eb="37">
      <t>ショウサイ</t>
    </rPh>
    <rPh sb="38" eb="40">
      <t>キニュウ</t>
    </rPh>
    <phoneticPr fontId="4"/>
  </si>
  <si>
    <t>（２）施設・事業所として感染疑いがあると判断するが、保健所、受診・相談センター又は地域の医療機関の判断では行政検査の対象とされず、個別に検査を実施する場合であって、以下のア及びイの要件に該当すること。</t>
    <rPh sb="3" eb="5">
      <t>シセツ</t>
    </rPh>
    <rPh sb="6" eb="9">
      <t>ジギョウショ</t>
    </rPh>
    <rPh sb="12" eb="14">
      <t>カンセン</t>
    </rPh>
    <rPh sb="14" eb="15">
      <t>ウタガ</t>
    </rPh>
    <rPh sb="20" eb="22">
      <t>ハンダン</t>
    </rPh>
    <rPh sb="26" eb="29">
      <t>ホケンジョ</t>
    </rPh>
    <rPh sb="30" eb="32">
      <t>ジュシン</t>
    </rPh>
    <rPh sb="33" eb="35">
      <t>ソウダン</t>
    </rPh>
    <rPh sb="39" eb="40">
      <t>マタ</t>
    </rPh>
    <rPh sb="41" eb="43">
      <t>チイキ</t>
    </rPh>
    <rPh sb="44" eb="46">
      <t>イリョウ</t>
    </rPh>
    <rPh sb="46" eb="48">
      <t>キカン</t>
    </rPh>
    <rPh sb="49" eb="51">
      <t>ハンダン</t>
    </rPh>
    <rPh sb="53" eb="55">
      <t>ギョウセイ</t>
    </rPh>
    <rPh sb="55" eb="57">
      <t>ケンサ</t>
    </rPh>
    <rPh sb="58" eb="60">
      <t>タイショウ</t>
    </rPh>
    <rPh sb="65" eb="67">
      <t>コベツ</t>
    </rPh>
    <rPh sb="68" eb="70">
      <t>ケンサ</t>
    </rPh>
    <rPh sb="71" eb="73">
      <t>ジッシ</t>
    </rPh>
    <rPh sb="75" eb="77">
      <t>バアイ</t>
    </rPh>
    <rPh sb="82" eb="84">
      <t>イカ</t>
    </rPh>
    <rPh sb="86" eb="87">
      <t>オヨ</t>
    </rPh>
    <rPh sb="90" eb="92">
      <t>ヨウケン</t>
    </rPh>
    <rPh sb="93" eb="95">
      <t>ガイトウ</t>
    </rPh>
    <phoneticPr fontId="4"/>
  </si>
  <si>
    <t>ア</t>
    <phoneticPr fontId="4"/>
  </si>
  <si>
    <t>近隣自治体や近隣施設等で感染者が発生した場合、又は感染拡大地域における施設等であること。</t>
    <phoneticPr fontId="4"/>
  </si>
  <si>
    <t>イ</t>
    <phoneticPr fontId="4"/>
  </si>
  <si>
    <t>保健所、受診・相談センター又は地域の医療機関に行政検査としての検査を依頼したが対象にならないと判断された場合に、施設等の判断で実施した自費検査であること。</t>
    <phoneticPr fontId="4"/>
  </si>
  <si>
    <t>（３）行政検査の対象とならなかった経緯について、以下に記載すること。</t>
    <phoneticPr fontId="4"/>
  </si>
  <si>
    <t>ア　濃厚接触者と同居する職員</t>
    <phoneticPr fontId="4"/>
  </si>
  <si>
    <t>項目</t>
    <rPh sb="0" eb="2">
      <t>コウモク</t>
    </rPh>
    <phoneticPr fontId="4"/>
  </si>
  <si>
    <t>回答</t>
    <rPh sb="0" eb="2">
      <t>カイトウ</t>
    </rPh>
    <phoneticPr fontId="4"/>
  </si>
  <si>
    <t>ア</t>
    <phoneticPr fontId="4"/>
  </si>
  <si>
    <t>行政検査の依頼日</t>
    <rPh sb="0" eb="2">
      <t>ギョウセイ</t>
    </rPh>
    <rPh sb="2" eb="4">
      <t>ケンサ</t>
    </rPh>
    <rPh sb="5" eb="7">
      <t>イライ</t>
    </rPh>
    <rPh sb="7" eb="8">
      <t>ビ</t>
    </rPh>
    <phoneticPr fontId="4"/>
  </si>
  <si>
    <t>年　　月　　日</t>
    <rPh sb="0" eb="1">
      <t>ネン</t>
    </rPh>
    <rPh sb="3" eb="4">
      <t>ツキ</t>
    </rPh>
    <rPh sb="6" eb="7">
      <t>ヒ</t>
    </rPh>
    <phoneticPr fontId="4"/>
  </si>
  <si>
    <t>イ　発熱等の症状（新型コロナウイルス感染症の症状として見られる発熱、呼吸器症状、頭痛、全身倦怠感などの症状を指す。）を呈するが保健所等により経過観察を指示された職員</t>
    <phoneticPr fontId="4"/>
  </si>
  <si>
    <t>ウ　面会後に面会に来た家族が感染者又は濃厚接触者であることが判明した入所者などの者</t>
    <phoneticPr fontId="4"/>
  </si>
  <si>
    <t>依頼した機関名</t>
    <rPh sb="0" eb="2">
      <t>イライ</t>
    </rPh>
    <rPh sb="4" eb="6">
      <t>キカン</t>
    </rPh>
    <rPh sb="6" eb="7">
      <t>メイ</t>
    </rPh>
    <phoneticPr fontId="4"/>
  </si>
  <si>
    <t>ウ</t>
    <phoneticPr fontId="4"/>
  </si>
  <si>
    <t>依頼した機関の連絡先</t>
    <rPh sb="0" eb="2">
      <t>イライ</t>
    </rPh>
    <rPh sb="4" eb="6">
      <t>キカン</t>
    </rPh>
    <rPh sb="7" eb="10">
      <t>レンラクサキ</t>
    </rPh>
    <phoneticPr fontId="4"/>
  </si>
  <si>
    <t>ア　近隣自治体や近隣施設等で感染者が発生した場合、又は感染拡大地域における施設等であること。</t>
    <phoneticPr fontId="4"/>
  </si>
  <si>
    <t>行政検査の対象外とされた理由</t>
    <rPh sb="0" eb="2">
      <t>ギョウセイ</t>
    </rPh>
    <rPh sb="2" eb="4">
      <t>ケンサ</t>
    </rPh>
    <rPh sb="5" eb="8">
      <t>タイショウガイ</t>
    </rPh>
    <rPh sb="12" eb="14">
      <t>リユウ</t>
    </rPh>
    <phoneticPr fontId="4"/>
  </si>
  <si>
    <t>イ　保健所、受診・相談センター又は地域の医療機関に行政検査としての検査を依頼したが対象にならないと判断された場合に、施設等の判断で実施した自費検査であること。</t>
    <phoneticPr fontId="4"/>
  </si>
  <si>
    <t>小計</t>
    <rPh sb="0" eb="2">
      <t>ショウケイ</t>
    </rPh>
    <phoneticPr fontId="4"/>
  </si>
  <si>
    <t>交付申請日までに生じた利用者又は職員の感染者累計
（職員に複数の濃厚接触者が発生した場合は、その累計）</t>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48" eb="50">
      <t>ルイケイ</t>
    </rPh>
    <phoneticPr fontId="4"/>
  </si>
  <si>
    <t>　　エ　ア又はイ以外の事業所であって、発熱等の症状を呈する利用者又は職員に対し、
　　　自費で検査を実施した障害者支援施設又は共同生活援助事業所</t>
    <rPh sb="5" eb="6">
      <t>マタ</t>
    </rPh>
    <rPh sb="8" eb="10">
      <t>イガイ</t>
    </rPh>
    <rPh sb="11" eb="14">
      <t>ジギョウショ</t>
    </rPh>
    <rPh sb="19" eb="21">
      <t>ハツネツ</t>
    </rPh>
    <rPh sb="21" eb="22">
      <t>ナド</t>
    </rPh>
    <rPh sb="23" eb="25">
      <t>ショウジョウ</t>
    </rPh>
    <rPh sb="26" eb="27">
      <t>テイ</t>
    </rPh>
    <rPh sb="29" eb="32">
      <t>リヨウシャ</t>
    </rPh>
    <rPh sb="32" eb="33">
      <t>マタ</t>
    </rPh>
    <rPh sb="34" eb="36">
      <t>ショクイン</t>
    </rPh>
    <rPh sb="37" eb="38">
      <t>タイ</t>
    </rPh>
    <rPh sb="44" eb="46">
      <t>ジヒ</t>
    </rPh>
    <rPh sb="47" eb="49">
      <t>ケンサ</t>
    </rPh>
    <rPh sb="50" eb="52">
      <t>ジッシ</t>
    </rPh>
    <rPh sb="54" eb="57">
      <t>ショウガイシャ</t>
    </rPh>
    <rPh sb="57" eb="59">
      <t>シエン</t>
    </rPh>
    <rPh sb="59" eb="61">
      <t>シセツ</t>
    </rPh>
    <rPh sb="61" eb="62">
      <t>マタ</t>
    </rPh>
    <rPh sb="63" eb="65">
      <t>キョウドウ</t>
    </rPh>
    <rPh sb="65" eb="67">
      <t>セイカツ</t>
    </rPh>
    <rPh sb="67" eb="69">
      <t>エンジョ</t>
    </rPh>
    <rPh sb="69" eb="72">
      <t>ジギョウショ</t>
    </rPh>
    <phoneticPr fontId="4"/>
  </si>
  <si>
    <t>様式第１号</t>
    <rPh sb="2" eb="3">
      <t>ダイ</t>
    </rPh>
    <rPh sb="4" eb="5">
      <t>ゴウ</t>
    </rPh>
    <phoneticPr fontId="4"/>
  </si>
  <si>
    <t>茨城県知事　　　殿</t>
    <rPh sb="0" eb="2">
      <t>イバラキ</t>
    </rPh>
    <rPh sb="8" eb="9">
      <t>ドノ</t>
    </rPh>
    <phoneticPr fontId="4"/>
  </si>
  <si>
    <t>申請者）　法人所在地</t>
    <rPh sb="0" eb="3">
      <t>シンセイシャ</t>
    </rPh>
    <rPh sb="5" eb="7">
      <t>ホウジン</t>
    </rPh>
    <phoneticPr fontId="4"/>
  </si>
  <si>
    <t>　　　　　法人名</t>
    <rPh sb="5" eb="7">
      <t>ホウジン</t>
    </rPh>
    <phoneticPr fontId="4"/>
  </si>
  <si>
    <t>　　　　　代表者職・氏名</t>
    <phoneticPr fontId="4"/>
  </si>
  <si>
    <t>標記について、下記のとおり補助金の交付を受けたいので、関係書類を添えて申請する。</t>
    <phoneticPr fontId="4"/>
  </si>
  <si>
    <t>記</t>
    <rPh sb="0" eb="1">
      <t>キ</t>
    </rPh>
    <phoneticPr fontId="4"/>
  </si>
  <si>
    <t>１　清算交付申請額</t>
    <rPh sb="2" eb="4">
      <t>セイサン</t>
    </rPh>
    <rPh sb="4" eb="6">
      <t>コウフ</t>
    </rPh>
    <phoneticPr fontId="4"/>
  </si>
  <si>
    <t>金</t>
    <rPh sb="0" eb="1">
      <t>キン</t>
    </rPh>
    <phoneticPr fontId="4"/>
  </si>
  <si>
    <t>２　添付書類</t>
    <phoneticPr fontId="4"/>
  </si>
  <si>
    <t>（１）交付申請及び事業実績報告書総括表</t>
    <phoneticPr fontId="4"/>
  </si>
  <si>
    <t>（２）事業所・施設別申請（実績）額一覧</t>
    <phoneticPr fontId="4"/>
  </si>
  <si>
    <t>（３）事業所・施設別個票</t>
    <phoneticPr fontId="4"/>
  </si>
  <si>
    <t>（４）積算内訳（別紙）</t>
    <phoneticPr fontId="4"/>
  </si>
  <si>
    <t>（５）その他参考となる資料</t>
    <phoneticPr fontId="4"/>
  </si>
  <si>
    <t>３　補助金受領の方法</t>
    <phoneticPr fontId="4"/>
  </si>
  <si>
    <t>送金方法</t>
    <rPh sb="0" eb="2">
      <t>ソウキン</t>
    </rPh>
    <rPh sb="2" eb="4">
      <t>ホウホウ</t>
    </rPh>
    <phoneticPr fontId="4"/>
  </si>
  <si>
    <t>口座振替払</t>
    <rPh sb="0" eb="2">
      <t>コウザ</t>
    </rPh>
    <rPh sb="2" eb="4">
      <t>フリカエ</t>
    </rPh>
    <rPh sb="4" eb="5">
      <t>ハラ</t>
    </rPh>
    <phoneticPr fontId="4"/>
  </si>
  <si>
    <t>金融機関名</t>
    <rPh sb="0" eb="4">
      <t>キンユウキカン</t>
    </rPh>
    <rPh sb="4" eb="5">
      <t>メイ</t>
    </rPh>
    <phoneticPr fontId="4"/>
  </si>
  <si>
    <t>（フリガナ）</t>
    <phoneticPr fontId="4"/>
  </si>
  <si>
    <t>口座名義</t>
    <rPh sb="0" eb="4">
      <t>コウザメイギ</t>
    </rPh>
    <phoneticPr fontId="4"/>
  </si>
  <si>
    <t>口座番号</t>
    <rPh sb="0" eb="2">
      <t>コウザ</t>
    </rPh>
    <rPh sb="2" eb="4">
      <t>バンゴウ</t>
    </rPh>
    <phoneticPr fontId="4"/>
  </si>
  <si>
    <t>預金種目</t>
    <rPh sb="0" eb="2">
      <t>ヨキン</t>
    </rPh>
    <rPh sb="2" eb="4">
      <t>シュモク</t>
    </rPh>
    <phoneticPr fontId="4"/>
  </si>
  <si>
    <t>一定の要件に該当する自費検査費用（別添２のとおり、障害者支援施設等に限る）</t>
    <rPh sb="0" eb="2">
      <t>イッテイ</t>
    </rPh>
    <rPh sb="3" eb="5">
      <t>ヨウケン</t>
    </rPh>
    <rPh sb="6" eb="8">
      <t>ガイトウ</t>
    </rPh>
    <rPh sb="10" eb="12">
      <t>ジヒ</t>
    </rPh>
    <rPh sb="12" eb="14">
      <t>ケンサ</t>
    </rPh>
    <rPh sb="14" eb="16">
      <t>ヒヨウ</t>
    </rPh>
    <rPh sb="17" eb="19">
      <t>ベッテン</t>
    </rPh>
    <rPh sb="25" eb="28">
      <t>ショウガイシャ</t>
    </rPh>
    <rPh sb="28" eb="30">
      <t>シエン</t>
    </rPh>
    <rPh sb="30" eb="32">
      <t>シセツ</t>
    </rPh>
    <rPh sb="32" eb="33">
      <t>トウ</t>
    </rPh>
    <rPh sb="34" eb="35">
      <t>カギ</t>
    </rPh>
    <phoneticPr fontId="4"/>
  </si>
  <si>
    <t>カ　自費検査費用</t>
    <rPh sb="2" eb="4">
      <t>ジヒ</t>
    </rPh>
    <rPh sb="4" eb="6">
      <t>ケンサ</t>
    </rPh>
    <rPh sb="6" eb="8">
      <t>ヒヨウ</t>
    </rPh>
    <phoneticPr fontId="4"/>
  </si>
  <si>
    <t>キ　代替サービス提供に伴う緊急雇用に係る費用、割増賃金・手
　　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32" eb="33">
      <t>トウ</t>
    </rPh>
    <rPh sb="34" eb="36">
      <t>ショクギョウ</t>
    </rPh>
    <rPh sb="36" eb="38">
      <t>ショウカイ</t>
    </rPh>
    <rPh sb="38" eb="39">
      <t>リョウ</t>
    </rPh>
    <rPh sb="40" eb="42">
      <t>ソンガイ</t>
    </rPh>
    <rPh sb="42" eb="44">
      <t>バイショウ</t>
    </rPh>
    <rPh sb="44" eb="46">
      <t>ホケン</t>
    </rPh>
    <rPh sb="47" eb="49">
      <t>カニュウ</t>
    </rPh>
    <rPh sb="49" eb="51">
      <t>ヒヨウ</t>
    </rPh>
    <phoneticPr fontId="4"/>
  </si>
  <si>
    <t>ク　代替場所の確保費用</t>
    <rPh sb="2" eb="4">
      <t>ダイタイ</t>
    </rPh>
    <rPh sb="4" eb="6">
      <t>バショ</t>
    </rPh>
    <rPh sb="7" eb="9">
      <t>カクホ</t>
    </rPh>
    <rPh sb="9" eb="11">
      <t>ヒヨウ</t>
    </rPh>
    <phoneticPr fontId="4"/>
  </si>
  <si>
    <t>ケ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4"/>
  </si>
  <si>
    <t>コ　代替場所や利用者宅への旅費</t>
    <rPh sb="2" eb="4">
      <t>ダイタイ</t>
    </rPh>
    <rPh sb="4" eb="6">
      <t>バショ</t>
    </rPh>
    <rPh sb="7" eb="10">
      <t>リヨウシャ</t>
    </rPh>
    <rPh sb="10" eb="11">
      <t>タク</t>
    </rPh>
    <rPh sb="13" eb="15">
      <t>リョヒ</t>
    </rPh>
    <phoneticPr fontId="4"/>
  </si>
  <si>
    <t>サ　利用者宅を訪問して健康管理や相談援助等を行うため緊急
　　かつ一時的に必要となる車や自転車のリース費用</t>
    <phoneticPr fontId="4"/>
  </si>
  <si>
    <t>シ　通所できない利用者の安否確認等のためのタブレットのリー
　　ス費用</t>
    <rPh sb="2" eb="4">
      <t>ツウショ</t>
    </rPh>
    <rPh sb="8" eb="11">
      <t>リヨウシャ</t>
    </rPh>
    <rPh sb="12" eb="14">
      <t>アンピ</t>
    </rPh>
    <rPh sb="14" eb="16">
      <t>カクニン</t>
    </rPh>
    <rPh sb="16" eb="17">
      <t>トウ</t>
    </rPh>
    <rPh sb="33" eb="35">
      <t>ヒヨウ</t>
    </rPh>
    <phoneticPr fontId="4"/>
  </si>
  <si>
    <t>　　オ　障害福祉サービス事業所、障害者支援施設等が、居宅で生活している利用者に
　　　対して、当該事業所の職員が利用者の居宅等への訪問により、できる限りのサービスを
　　　提供した場合</t>
    <rPh sb="4" eb="6">
      <t>ショウガイ</t>
    </rPh>
    <rPh sb="6" eb="8">
      <t>フクシ</t>
    </rPh>
    <rPh sb="12" eb="15">
      <t>ジギョウショ</t>
    </rPh>
    <rPh sb="16" eb="18">
      <t>ショウガイ</t>
    </rPh>
    <rPh sb="18" eb="19">
      <t>シャ</t>
    </rPh>
    <rPh sb="19" eb="21">
      <t>シエン</t>
    </rPh>
    <rPh sb="21" eb="23">
      <t>シセツ</t>
    </rPh>
    <rPh sb="23" eb="24">
      <t>トウ</t>
    </rPh>
    <rPh sb="56" eb="59">
      <t>リヨウシャ</t>
    </rPh>
    <rPh sb="60" eb="62">
      <t>キョタク</t>
    </rPh>
    <rPh sb="62" eb="63">
      <t>ナド</t>
    </rPh>
    <rPh sb="65" eb="67">
      <t>ホウモン</t>
    </rPh>
    <rPh sb="74" eb="75">
      <t>カギ</t>
    </rPh>
    <rPh sb="86" eb="88">
      <t>テイキョウ</t>
    </rPh>
    <rPh sb="90" eb="92">
      <t>バアイ</t>
    </rPh>
    <phoneticPr fontId="4"/>
  </si>
  <si>
    <t>※※返還対象確認票※※</t>
    <rPh sb="2" eb="4">
      <t>ヘンカン</t>
    </rPh>
    <rPh sb="4" eb="6">
      <t>タイショウ</t>
    </rPh>
    <rPh sb="6" eb="9">
      <t>カクニンヒョウ</t>
    </rPh>
    <phoneticPr fontId="58"/>
  </si>
  <si>
    <t>（申請書等と一緒に提出してください）</t>
    <rPh sb="1" eb="4">
      <t>シンセイショ</t>
    </rPh>
    <rPh sb="4" eb="5">
      <t>ナド</t>
    </rPh>
    <rPh sb="6" eb="8">
      <t>イッショ</t>
    </rPh>
    <rPh sb="9" eb="11">
      <t>テイシュツ</t>
    </rPh>
    <phoneticPr fontId="58"/>
  </si>
  <si>
    <r>
      <t>　補助対象経費に含まれる消費税及び地方消費税額（以下「消費税等」）のうち仕入控除税額相当額については，「消費税等に係る仕入控除税額報告書（以下「報告書」）」に記入して提出いただき，後日，県に返還いただく必要があります。
　</t>
    </r>
    <r>
      <rPr>
        <u/>
        <sz val="12"/>
        <color rgb="FF000000"/>
        <rFont val="游ゴシック"/>
        <family val="3"/>
        <charset val="128"/>
      </rPr>
      <t>失念等による報告漏れの防止や，事務作業簡素化の観点から，この事業においては基本的に補助対象経費に消費税を含めないで，申請書等を提出してください。</t>
    </r>
    <r>
      <rPr>
        <sz val="12"/>
        <color rgb="FF000000"/>
        <rFont val="游ゴシック"/>
        <family val="3"/>
        <charset val="128"/>
      </rPr>
      <t xml:space="preserve">
　ただし，元々「補助金に係る仕入控除税額が０円」となる場合や，「補助対象経費に消費税等を含め，その後，仕入控除税額確定後の返還」を希望する場合は，消費税等を補助対象経費に含めて計上できるものとします。なお，その場合は「報告書」の提出が必要になります。
</t>
    </r>
    <phoneticPr fontId="58"/>
  </si>
  <si>
    <t>①補助対象経費に消費税等を含めないで申請する</t>
    <rPh sb="1" eb="7">
      <t>ホジョタイショウケイヒ</t>
    </rPh>
    <rPh sb="8" eb="12">
      <t>ショウヒゼイナド</t>
    </rPh>
    <rPh sb="13" eb="14">
      <t>フク</t>
    </rPh>
    <rPh sb="18" eb="20">
      <t>シンセイ</t>
    </rPh>
    <phoneticPr fontId="58"/>
  </si>
  <si>
    <t>➁消費税の確定申告義務がない</t>
    <rPh sb="1" eb="4">
      <t>ショウヒゼイ</t>
    </rPh>
    <rPh sb="5" eb="7">
      <t>カクテイ</t>
    </rPh>
    <rPh sb="7" eb="9">
      <t>シンコク</t>
    </rPh>
    <rPh sb="9" eb="11">
      <t>ギム</t>
    </rPh>
    <phoneticPr fontId="58"/>
  </si>
  <si>
    <t>③簡易課税方式で申告している</t>
    <rPh sb="1" eb="3">
      <t>カンイ</t>
    </rPh>
    <rPh sb="3" eb="5">
      <t>カゼイ</t>
    </rPh>
    <rPh sb="5" eb="7">
      <t>ホウシキ</t>
    </rPh>
    <rPh sb="8" eb="10">
      <t>シンコク</t>
    </rPh>
    <phoneticPr fontId="58"/>
  </si>
  <si>
    <t>④社会医療法人・社会福祉法人等で特定収入割合が５％を超える</t>
    <rPh sb="1" eb="3">
      <t>シャカイ</t>
    </rPh>
    <rPh sb="3" eb="5">
      <t>イリョウ</t>
    </rPh>
    <rPh sb="5" eb="7">
      <t>ホウジン</t>
    </rPh>
    <rPh sb="8" eb="10">
      <t>シャカイ</t>
    </rPh>
    <rPh sb="10" eb="12">
      <t>フクシ</t>
    </rPh>
    <rPh sb="12" eb="14">
      <t>ホウジン</t>
    </rPh>
    <rPh sb="14" eb="15">
      <t>ナド</t>
    </rPh>
    <rPh sb="16" eb="18">
      <t>トクテイ</t>
    </rPh>
    <rPh sb="18" eb="20">
      <t>シュウニュウ</t>
    </rPh>
    <rPh sb="20" eb="22">
      <t>ワリアイ</t>
    </rPh>
    <rPh sb="26" eb="27">
      <t>コ</t>
    </rPh>
    <phoneticPr fontId="58"/>
  </si>
  <si>
    <t>⑤個別対応方式で，補助対象経費に係る消費税を「非課税売り上げのみに要するもの」として申告している</t>
    <rPh sb="1" eb="3">
      <t>コベツ</t>
    </rPh>
    <rPh sb="3" eb="5">
      <t>タイオウ</t>
    </rPh>
    <rPh sb="5" eb="7">
      <t>ホウシキ</t>
    </rPh>
    <rPh sb="9" eb="11">
      <t>ホジョ</t>
    </rPh>
    <rPh sb="11" eb="13">
      <t>タイショウ</t>
    </rPh>
    <rPh sb="13" eb="15">
      <t>ケイヒ</t>
    </rPh>
    <rPh sb="16" eb="17">
      <t>カカワ</t>
    </rPh>
    <rPh sb="18" eb="21">
      <t>ショウヒゼイ</t>
    </rPh>
    <rPh sb="23" eb="26">
      <t>ヒカゼイ</t>
    </rPh>
    <rPh sb="26" eb="27">
      <t>ウ</t>
    </rPh>
    <rPh sb="28" eb="29">
      <t>ア</t>
    </rPh>
    <rPh sb="33" eb="34">
      <t>ヨウ</t>
    </rPh>
    <rPh sb="42" eb="44">
      <t>シンコク</t>
    </rPh>
    <phoneticPr fontId="58"/>
  </si>
  <si>
    <t>⑥補助対象経費に消費税等を含め，その後，仕入控除税額確定後の返還を希望する</t>
    <rPh sb="1" eb="3">
      <t>ホジョ</t>
    </rPh>
    <rPh sb="3" eb="7">
      <t>タイショウケイヒ</t>
    </rPh>
    <rPh sb="8" eb="11">
      <t>ショウヒゼイ</t>
    </rPh>
    <rPh sb="11" eb="12">
      <t>ナド</t>
    </rPh>
    <rPh sb="13" eb="14">
      <t>フク</t>
    </rPh>
    <rPh sb="18" eb="19">
      <t>アト</t>
    </rPh>
    <rPh sb="20" eb="22">
      <t>シイレ</t>
    </rPh>
    <rPh sb="22" eb="24">
      <t>コウジョ</t>
    </rPh>
    <rPh sb="24" eb="25">
      <t>ゼイ</t>
    </rPh>
    <rPh sb="25" eb="26">
      <t>ガク</t>
    </rPh>
    <rPh sb="26" eb="28">
      <t>カクテイ</t>
    </rPh>
    <rPh sb="28" eb="29">
      <t>ゴ</t>
    </rPh>
    <rPh sb="30" eb="32">
      <t>ヘンカン</t>
    </rPh>
    <rPh sb="33" eb="35">
      <t>キボウ</t>
    </rPh>
    <phoneticPr fontId="58"/>
  </si>
  <si>
    <t>（６）返還対象確認票</t>
    <rPh sb="3" eb="10">
      <t>ヘンカンタイショウカクニンヒョウ</t>
    </rPh>
    <phoneticPr fontId="4"/>
  </si>
  <si>
    <t>年</t>
    <rPh sb="0" eb="1">
      <t>ネン</t>
    </rPh>
    <phoneticPr fontId="4"/>
  </si>
  <si>
    <t>月</t>
    <rPh sb="0" eb="1">
      <t>ガツ</t>
    </rPh>
    <phoneticPr fontId="4"/>
  </si>
  <si>
    <t>日</t>
    <rPh sb="0" eb="1">
      <t>ニチ</t>
    </rPh>
    <phoneticPr fontId="4"/>
  </si>
  <si>
    <t>円</t>
    <rPh sb="0" eb="1">
      <t>エン</t>
    </rPh>
    <phoneticPr fontId="4"/>
  </si>
  <si>
    <r>
      <t>（７）支出の根拠書類の</t>
    </r>
    <r>
      <rPr>
        <u val="double"/>
        <sz val="11"/>
        <rFont val="ＭＳ 明朝"/>
        <family val="1"/>
        <charset val="128"/>
      </rPr>
      <t>コピー</t>
    </r>
    <rPh sb="3" eb="5">
      <t>シシュツ</t>
    </rPh>
    <rPh sb="6" eb="8">
      <t>コンキョ</t>
    </rPh>
    <rPh sb="8" eb="10">
      <t>ショルイ</t>
    </rPh>
    <phoneticPr fontId="4"/>
  </si>
  <si>
    <t>令和</t>
    <rPh sb="0" eb="2">
      <t>レイワ</t>
    </rPh>
    <phoneticPr fontId="4"/>
  </si>
  <si>
    <t>番　　　　　　　　　　号</t>
    <phoneticPr fontId="4"/>
  </si>
  <si>
    <t>銀行</t>
  </si>
  <si>
    <t>支店</t>
  </si>
  <si>
    <t>普通預金</t>
  </si>
  <si>
    <t>① 利用者又は職員に新型コロナウイルスの感染者が発生した施設・事業所（職員に濃厚接触者が発生し職員が不足した場合を含む。）
② 濃厚接触者に対応した施設・事業所
③ 都道府県、保健所を設置する市並びに特別区から休業要請を受けた事業所
④ ①又は②以外の事業所等であって、発熱等の症状を呈する利用者又は職員に対し、一定の要件のもと、自費で検査を実施した障害者支援施設又は共同生活援助事業所
⑤ ①、③以外の事業所であって、当該事業所の職員により、居宅で生活している利用者に対して、できる限りのサービスを提供した事業所</t>
    <phoneticPr fontId="4"/>
  </si>
  <si>
    <t>　　ア　利用者又は職員に新型コロナウイルスの感染者が発生した施設・事業所（職員に
　　　濃厚接触者が発生し、職員が不足した場合を含む。）</t>
    <rPh sb="12" eb="14">
      <t>シンガタ</t>
    </rPh>
    <rPh sb="22" eb="25">
      <t>カンセンシャ</t>
    </rPh>
    <rPh sb="26" eb="28">
      <t>ハッセイ</t>
    </rPh>
    <rPh sb="30" eb="32">
      <t>シセツ</t>
    </rPh>
    <rPh sb="33" eb="36">
      <t>ジギョウショ</t>
    </rPh>
    <phoneticPr fontId="4"/>
  </si>
  <si>
    <t>◎感染の状況等</t>
    <rPh sb="1" eb="3">
      <t>カンセン</t>
    </rPh>
    <rPh sb="4" eb="6">
      <t>ジョウキョウ</t>
    </rPh>
    <rPh sb="6" eb="7">
      <t>ナド</t>
    </rPh>
    <phoneticPr fontId="4"/>
  </si>
  <si>
    <t>例1）〇月〇日に利用者〇名の感染が確認された。その後利用者○名、職員〇名に感染が拡大し、〇月〇日に感染終息するまで対応を行った。
例2）感染者が発生した施設C（感染発生：○月○日、感染終息：○月○日）への応援として、〇月〇日から〇月〇日にかけて職員を派遣した。
例3）〇月〇日に生活介護の利用者〇名の感染が確認された。その後利用者○名、職員〇名に感染が拡大し、〇月△日に感染終息するまで対応を行った。また、同じ建物で提供する就労移行支援でも、〇月〇日から〇月△日まで感染対応を行った。</t>
    <rPh sb="139" eb="143">
      <t>セイカツカイゴ</t>
    </rPh>
    <phoneticPr fontId="4"/>
  </si>
  <si>
    <r>
      <t>　今回の交付申請に係る感染等について、対応した時期や状況等を簡単に記載してください。
（複数事業所・サービスの申請の場合、「事業所Aの○○事業では…事業所Bの○○事業では…」のようにすべての事業所・サービスについて記載してください）（</t>
    </r>
    <r>
      <rPr>
        <b/>
        <sz val="11"/>
        <rFont val="ＭＳ Ｐゴシック"/>
        <family val="3"/>
        <charset val="128"/>
      </rPr>
      <t>この欄に限り</t>
    </r>
    <r>
      <rPr>
        <sz val="11"/>
        <rFont val="ＭＳ Ｐゴシック"/>
        <family val="3"/>
        <charset val="128"/>
      </rPr>
      <t>事業所が複数あり，このシートを複数ご提出の際はいずれか1枚にだけ記載して下さい。）</t>
    </r>
    <rPh sb="119" eb="120">
      <t>ラン</t>
    </rPh>
    <rPh sb="121" eb="122">
      <t>カギ</t>
    </rPh>
    <rPh sb="123" eb="126">
      <t>ジギョウショ</t>
    </rPh>
    <rPh sb="127" eb="129">
      <t>フクスウ</t>
    </rPh>
    <rPh sb="138" eb="140">
      <t>フクスウ</t>
    </rPh>
    <rPh sb="141" eb="143">
      <t>テイシュツ</t>
    </rPh>
    <rPh sb="144" eb="145">
      <t>サイ</t>
    </rPh>
    <rPh sb="151" eb="152">
      <t>マイ</t>
    </rPh>
    <rPh sb="155" eb="157">
      <t>キサイ</t>
    </rPh>
    <rPh sb="159" eb="160">
      <t>クダ</t>
    </rPh>
    <phoneticPr fontId="4"/>
  </si>
  <si>
    <t>濃厚接触者（利用者）が判明した最初の日</t>
    <rPh sb="0" eb="2">
      <t>ノウコウ</t>
    </rPh>
    <rPh sb="2" eb="5">
      <t>セッショクシャ</t>
    </rPh>
    <rPh sb="6" eb="9">
      <t>リヨウシャ</t>
    </rPh>
    <rPh sb="11" eb="13">
      <t>ハンメイ</t>
    </rPh>
    <rPh sb="15" eb="17">
      <t>サイショ</t>
    </rPh>
    <rPh sb="18" eb="19">
      <t>ヒ</t>
    </rPh>
    <phoneticPr fontId="4"/>
  </si>
  <si>
    <t>令和５年度茨城県障害福祉サービス等事業者に対するサービス継続支援事業
補助金交付申請及び事業実績報告書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</si>
</sst>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0"/>
      <color rgb="FFFF0000"/>
      <name val="ＭＳ Ｐ明朝"/>
      <family val="1"/>
      <charset val="128"/>
    </font>
    <font>
      <sz val="11"/>
      <color indexed="81"/>
      <name val="ＭＳ ゴシック"/>
      <family val="3"/>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u/>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sz val="10.5"/>
      <name val="ＭＳ 明朝"/>
      <family val="1"/>
      <charset val="128"/>
    </font>
    <font>
      <sz val="10"/>
      <color theme="0"/>
      <name val="ＭＳ Ｐ明朝"/>
      <family val="1"/>
      <charset val="128"/>
    </font>
    <font>
      <sz val="9"/>
      <color indexed="81"/>
      <name val="MS P ゴシック"/>
      <family val="3"/>
      <charset val="128"/>
    </font>
    <font>
      <b/>
      <u/>
      <sz val="9"/>
      <color indexed="10"/>
      <name val="MS P ゴシック"/>
      <family val="3"/>
      <charset val="128"/>
    </font>
    <font>
      <sz val="12"/>
      <color indexed="81"/>
      <name val="MS P ゴシック"/>
      <family val="3"/>
      <charset val="128"/>
    </font>
    <font>
      <b/>
      <sz val="12"/>
      <color indexed="10"/>
      <name val="MS P ゴシック"/>
      <family val="3"/>
      <charset val="128"/>
    </font>
    <font>
      <b/>
      <sz val="20"/>
      <color indexed="10"/>
      <name val="MS P ゴシック"/>
      <family val="3"/>
      <charset val="128"/>
    </font>
    <font>
      <b/>
      <u val="double"/>
      <sz val="20"/>
      <color indexed="10"/>
      <name val="MS P ゴシック"/>
      <family val="3"/>
      <charset val="128"/>
    </font>
    <font>
      <sz val="20"/>
      <color indexed="10"/>
      <name val="MS P ゴシック"/>
      <family val="3"/>
      <charset val="128"/>
    </font>
    <font>
      <sz val="20"/>
      <color indexed="81"/>
      <name val="MS P ゴシック"/>
      <family val="3"/>
      <charset val="128"/>
    </font>
    <font>
      <b/>
      <sz val="10"/>
      <color indexed="10"/>
      <name val="MS P ゴシック"/>
      <family val="3"/>
      <charset val="128"/>
    </font>
    <font>
      <b/>
      <u val="double"/>
      <sz val="12"/>
      <color indexed="10"/>
      <name val="MS P ゴシック"/>
      <family val="3"/>
      <charset val="128"/>
    </font>
    <font>
      <sz val="12"/>
      <name val="Arial"/>
      <family val="2"/>
    </font>
    <font>
      <b/>
      <sz val="11"/>
      <color indexed="10"/>
      <name val="MS P ゴシック"/>
      <family val="3"/>
      <charset val="128"/>
    </font>
    <font>
      <b/>
      <u/>
      <sz val="9"/>
      <color indexed="81"/>
      <name val="MS P ゴシック"/>
      <family val="3"/>
      <charset val="128"/>
    </font>
    <font>
      <b/>
      <u/>
      <sz val="12"/>
      <color indexed="81"/>
      <name val="MS P ゴシック"/>
      <family val="3"/>
      <charset val="128"/>
    </font>
    <font>
      <b/>
      <sz val="9"/>
      <color indexed="81"/>
      <name val="MS P ゴシック"/>
      <family val="3"/>
      <charset val="128"/>
    </font>
    <font>
      <sz val="12"/>
      <name val="ＭＳ 明朝"/>
      <family val="1"/>
      <charset val="128"/>
    </font>
    <font>
      <sz val="11"/>
      <color rgb="FF000000"/>
      <name val="游ゴシック"/>
      <family val="2"/>
      <charset val="128"/>
    </font>
    <font>
      <b/>
      <sz val="20"/>
      <color rgb="FF000000"/>
      <name val="游ゴシック"/>
      <family val="3"/>
      <charset val="128"/>
    </font>
    <font>
      <sz val="6"/>
      <name val="游ゴシック"/>
      <family val="2"/>
      <charset val="128"/>
    </font>
    <font>
      <b/>
      <sz val="14"/>
      <color rgb="FF000000"/>
      <name val="游ゴシック"/>
      <family val="3"/>
      <charset val="128"/>
    </font>
    <font>
      <sz val="12"/>
      <color rgb="FF000000"/>
      <name val="游ゴシック"/>
      <family val="3"/>
      <charset val="128"/>
    </font>
    <font>
      <u/>
      <sz val="12"/>
      <color rgb="FF000000"/>
      <name val="游ゴシック"/>
      <family val="3"/>
      <charset val="128"/>
    </font>
    <font>
      <sz val="12"/>
      <color rgb="FF000000"/>
      <name val="游ゴシック"/>
      <family val="2"/>
      <charset val="128"/>
    </font>
    <font>
      <sz val="11"/>
      <color rgb="FF000000"/>
      <name val="游ゴシック"/>
      <family val="3"/>
      <charset val="128"/>
    </font>
    <font>
      <u val="double"/>
      <sz val="11"/>
      <name val="ＭＳ 明朝"/>
      <family val="1"/>
      <charset val="128"/>
    </font>
    <font>
      <b/>
      <sz val="16"/>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DFFFF"/>
        <bgColor indexed="64"/>
      </patternFill>
    </fill>
    <fill>
      <patternFill patternType="solid">
        <fgColor rgb="FFFFCC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5" fillId="0" borderId="0"/>
    <xf numFmtId="0" fontId="50" fillId="0" borderId="0"/>
    <xf numFmtId="0" fontId="1" fillId="0" borderId="0">
      <alignment vertical="center"/>
    </xf>
  </cellStyleXfs>
  <cellXfs count="797">
    <xf numFmtId="0" fontId="0" fillId="0" borderId="0" xfId="0">
      <alignment vertical="center"/>
    </xf>
    <xf numFmtId="0" fontId="16" fillId="0" borderId="0" xfId="0" applyFont="1">
      <alignmen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6"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6" xfId="5" applyNumberFormat="1" applyFont="1" applyBorder="1">
      <alignment vertical="center"/>
    </xf>
    <xf numFmtId="179" fontId="22" fillId="0" borderId="3" xfId="5" applyNumberFormat="1" applyFont="1" applyBorder="1">
      <alignment vertical="center"/>
    </xf>
    <xf numFmtId="179" fontId="22" fillId="0" borderId="1" xfId="5" applyNumberFormat="1" applyFont="1" applyBorder="1">
      <alignment vertical="center"/>
    </xf>
    <xf numFmtId="3" fontId="22" fillId="0" borderId="36" xfId="6" applyNumberFormat="1" applyFont="1" applyBorder="1">
      <alignment vertical="center"/>
    </xf>
    <xf numFmtId="179" fontId="22" fillId="0" borderId="12" xfId="5" applyNumberFormat="1" applyFont="1" applyBorder="1">
      <alignment vertical="center"/>
    </xf>
    <xf numFmtId="0" fontId="22" fillId="2" borderId="36" xfId="6" applyFont="1" applyFill="1" applyBorder="1">
      <alignment vertical="center"/>
    </xf>
    <xf numFmtId="179" fontId="23" fillId="0" borderId="36" xfId="5" applyNumberFormat="1" applyFont="1" applyBorder="1">
      <alignment vertical="center"/>
    </xf>
    <xf numFmtId="0" fontId="22" fillId="0" borderId="36" xfId="5" applyFont="1" applyBorder="1">
      <alignment vertical="center"/>
    </xf>
    <xf numFmtId="181" fontId="22" fillId="0" borderId="36" xfId="5" applyNumberFormat="1" applyFont="1" applyBorder="1">
      <alignment vertical="center"/>
    </xf>
    <xf numFmtId="3" fontId="22" fillId="2" borderId="36" xfId="6" applyNumberFormat="1" applyFont="1" applyFill="1" applyBorder="1">
      <alignment vertical="center"/>
    </xf>
    <xf numFmtId="0" fontId="22" fillId="0" borderId="36"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6"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6"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8" fillId="0" borderId="36" xfId="0" applyFont="1" applyBorder="1" applyAlignment="1">
      <alignment horizontal="center" vertical="center"/>
    </xf>
    <xf numFmtId="0" fontId="16" fillId="0" borderId="0" xfId="0" applyFont="1" applyAlignment="1">
      <alignment vertical="center"/>
    </xf>
    <xf numFmtId="0" fontId="7"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0" borderId="13" xfId="0" applyFont="1" applyBorder="1" applyProtection="1">
      <alignment vertical="center"/>
    </xf>
    <xf numFmtId="0" fontId="6" fillId="0" borderId="14" xfId="0" applyFont="1" applyBorder="1" applyAlignment="1" applyProtection="1">
      <alignment horizontal="center" vertical="center"/>
    </xf>
    <xf numFmtId="0" fontId="6" fillId="0" borderId="14" xfId="0" applyFont="1" applyBorder="1" applyProtection="1">
      <alignment vertical="center"/>
    </xf>
    <xf numFmtId="0" fontId="6" fillId="0" borderId="16" xfId="0" applyFont="1" applyBorder="1" applyProtection="1">
      <alignment vertical="center"/>
    </xf>
    <xf numFmtId="0" fontId="6" fillId="0" borderId="11" xfId="0" applyFont="1" applyBorder="1" applyProtection="1">
      <alignment vertical="center"/>
    </xf>
    <xf numFmtId="0" fontId="6" fillId="0" borderId="8" xfId="0" applyFont="1" applyBorder="1" applyAlignment="1" applyProtection="1">
      <alignment horizontal="center" vertical="center"/>
    </xf>
    <xf numFmtId="0" fontId="6" fillId="0" borderId="8" xfId="0" applyFont="1" applyBorder="1" applyProtection="1">
      <alignment vertical="center"/>
    </xf>
    <xf numFmtId="0" fontId="6" fillId="0" borderId="12"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 xfId="0" applyFont="1" applyBorder="1" applyProtection="1">
      <alignment vertical="center"/>
    </xf>
    <xf numFmtId="0" fontId="6" fillId="0" borderId="2" xfId="0" applyFont="1" applyBorder="1" applyAlignment="1" applyProtection="1">
      <alignment horizontal="center" vertical="center"/>
    </xf>
    <xf numFmtId="0" fontId="6" fillId="0" borderId="2" xfId="0" applyFont="1" applyBorder="1" applyProtection="1">
      <alignment vertical="center"/>
    </xf>
    <xf numFmtId="0" fontId="6" fillId="0" borderId="3" xfId="0" applyFont="1" applyBorder="1" applyProtection="1">
      <alignment vertical="center"/>
    </xf>
    <xf numFmtId="0" fontId="8" fillId="0" borderId="2" xfId="0" applyFont="1" applyBorder="1" applyProtection="1">
      <alignment vertical="center"/>
    </xf>
    <xf numFmtId="0" fontId="7" fillId="0" borderId="14" xfId="0" applyFont="1" applyBorder="1" applyAlignment="1" applyProtection="1">
      <alignment vertical="center"/>
    </xf>
    <xf numFmtId="0" fontId="7" fillId="0" borderId="16" xfId="0" applyFont="1" applyBorder="1" applyAlignment="1" applyProtection="1">
      <alignment vertical="center"/>
    </xf>
    <xf numFmtId="0" fontId="6" fillId="0" borderId="21" xfId="0" applyFont="1" applyBorder="1" applyProtection="1">
      <alignment vertical="center"/>
    </xf>
    <xf numFmtId="0" fontId="6" fillId="0" borderId="22" xfId="0" applyFont="1" applyBorder="1" applyProtection="1">
      <alignment vertical="center"/>
    </xf>
    <xf numFmtId="0" fontId="6" fillId="0" borderId="23" xfId="0" applyFont="1" applyBorder="1" applyProtection="1">
      <alignment vertical="center"/>
    </xf>
    <xf numFmtId="176" fontId="7" fillId="0" borderId="22" xfId="0" applyNumberFormat="1" applyFont="1" applyBorder="1" applyAlignment="1" applyProtection="1">
      <alignment vertical="center"/>
    </xf>
    <xf numFmtId="0" fontId="7" fillId="0" borderId="23" xfId="0" applyFont="1" applyBorder="1" applyAlignment="1" applyProtection="1">
      <alignment vertical="center"/>
    </xf>
    <xf numFmtId="0" fontId="7" fillId="0" borderId="22" xfId="0" applyFont="1" applyBorder="1" applyAlignment="1" applyProtection="1">
      <alignment vertical="center"/>
    </xf>
    <xf numFmtId="0" fontId="6" fillId="0" borderId="24" xfId="0" applyFont="1" applyBorder="1" applyProtection="1">
      <alignment vertical="center"/>
    </xf>
    <xf numFmtId="0" fontId="6" fillId="0" borderId="25" xfId="0" applyFont="1" applyBorder="1" applyProtection="1">
      <alignment vertical="center"/>
    </xf>
    <xf numFmtId="0" fontId="6" fillId="0" borderId="26" xfId="0" applyFont="1" applyBorder="1" applyProtection="1">
      <alignment vertical="center"/>
    </xf>
    <xf numFmtId="176" fontId="7" fillId="0" borderId="25" xfId="0" applyNumberFormat="1" applyFont="1" applyBorder="1" applyAlignment="1" applyProtection="1">
      <alignment vertical="center"/>
    </xf>
    <xf numFmtId="0" fontId="7" fillId="0" borderId="26" xfId="0" applyFont="1" applyBorder="1" applyAlignment="1" applyProtection="1">
      <alignment vertical="center"/>
    </xf>
    <xf numFmtId="0" fontId="6" fillId="0" borderId="27" xfId="0" applyFont="1" applyBorder="1" applyProtection="1">
      <alignment vertical="center"/>
    </xf>
    <xf numFmtId="0" fontId="6" fillId="0" borderId="28" xfId="0" applyFont="1" applyBorder="1" applyProtection="1">
      <alignment vertical="center"/>
    </xf>
    <xf numFmtId="0" fontId="6" fillId="0" borderId="15" xfId="0" applyFont="1" applyBorder="1" applyProtection="1">
      <alignment vertical="center"/>
    </xf>
    <xf numFmtId="0" fontId="6" fillId="0" borderId="7" xfId="0" applyFont="1" applyBorder="1" applyProtection="1">
      <alignment vertical="center"/>
    </xf>
    <xf numFmtId="0" fontId="6" fillId="0" borderId="36" xfId="0" applyFont="1" applyBorder="1" applyAlignment="1" applyProtection="1">
      <alignment horizontal="center" vertical="center" textRotation="255" shrinkToFit="1"/>
    </xf>
    <xf numFmtId="176" fontId="7" fillId="0" borderId="2" xfId="0" applyNumberFormat="1" applyFont="1" applyBorder="1" applyAlignment="1" applyProtection="1">
      <alignment vertical="center"/>
    </xf>
    <xf numFmtId="0" fontId="7" fillId="0" borderId="3" xfId="0" applyFont="1" applyBorder="1" applyAlignment="1" applyProtection="1">
      <alignment vertical="center"/>
    </xf>
    <xf numFmtId="176" fontId="7" fillId="0" borderId="28" xfId="0" applyNumberFormat="1" applyFont="1" applyBorder="1" applyAlignment="1" applyProtection="1">
      <alignment vertical="center"/>
    </xf>
    <xf numFmtId="0" fontId="7" fillId="0" borderId="29" xfId="0" applyFont="1" applyBorder="1" applyAlignment="1" applyProtection="1">
      <alignment vertical="center"/>
    </xf>
    <xf numFmtId="176" fontId="7" fillId="0" borderId="14" xfId="0" applyNumberFormat="1" applyFont="1" applyBorder="1" applyAlignment="1" applyProtection="1">
      <alignment vertical="center"/>
    </xf>
    <xf numFmtId="0" fontId="6" fillId="0" borderId="9" xfId="0" applyFont="1" applyBorder="1" applyProtection="1">
      <alignment vertical="center"/>
    </xf>
    <xf numFmtId="176" fontId="7" fillId="0" borderId="0" xfId="0" applyNumberFormat="1" applyFont="1" applyBorder="1" applyAlignment="1" applyProtection="1">
      <alignment vertical="center"/>
    </xf>
    <xf numFmtId="0" fontId="7" fillId="0" borderId="10" xfId="0" applyFont="1" applyBorder="1" applyAlignment="1" applyProtection="1">
      <alignment vertical="center"/>
    </xf>
    <xf numFmtId="176" fontId="7" fillId="0" borderId="7" xfId="0" applyNumberFormat="1" applyFont="1" applyBorder="1" applyAlignment="1" applyProtection="1">
      <alignment vertical="center"/>
    </xf>
    <xf numFmtId="0" fontId="7" fillId="0" borderId="17" xfId="0" applyFont="1" applyBorder="1" applyAlignment="1" applyProtection="1">
      <alignment vertical="center"/>
    </xf>
    <xf numFmtId="178" fontId="11" fillId="4" borderId="1" xfId="4" applyNumberFormat="1" applyFont="1" applyFill="1" applyBorder="1" applyAlignment="1" applyProtection="1">
      <alignment horizontal="right" vertical="center" shrinkToFit="1"/>
      <protection locked="0"/>
    </xf>
    <xf numFmtId="178" fontId="11" fillId="4" borderId="11" xfId="4" applyNumberFormat="1" applyFont="1" applyFill="1" applyBorder="1" applyAlignment="1" applyProtection="1">
      <alignment horizontal="right" vertical="center" shrinkToFit="1"/>
      <protection locked="0"/>
    </xf>
    <xf numFmtId="0" fontId="10" fillId="0" borderId="0" xfId="0" applyFont="1" applyProtection="1">
      <alignment vertical="center"/>
    </xf>
    <xf numFmtId="0" fontId="9" fillId="0" borderId="0" xfId="0" applyFont="1" applyFill="1" applyBorder="1" applyAlignment="1" applyProtection="1">
      <alignment horizontal="left" vertical="center"/>
    </xf>
    <xf numFmtId="0" fontId="10" fillId="0" borderId="0" xfId="0" applyFont="1" applyAlignment="1" applyProtection="1">
      <alignment horizontal="right" vertical="center"/>
    </xf>
    <xf numFmtId="0" fontId="11" fillId="3" borderId="36" xfId="0" applyFont="1" applyFill="1" applyBorder="1" applyAlignment="1" applyProtection="1">
      <alignment horizontal="center" vertical="center" wrapText="1" shrinkToFit="1"/>
    </xf>
    <xf numFmtId="0" fontId="11" fillId="3" borderId="1" xfId="0" applyFont="1" applyFill="1" applyBorder="1" applyAlignment="1" applyProtection="1">
      <alignment horizontal="center" vertical="center" wrapText="1" shrinkToFit="1"/>
    </xf>
    <xf numFmtId="178" fontId="11" fillId="0" borderId="36" xfId="4" applyNumberFormat="1" applyFont="1" applyFill="1" applyBorder="1" applyAlignment="1" applyProtection="1">
      <alignment horizontal="right" vertical="center" shrinkToFit="1"/>
    </xf>
    <xf numFmtId="178" fontId="11" fillId="0" borderId="63" xfId="4" applyNumberFormat="1" applyFont="1" applyBorder="1" applyAlignment="1" applyProtection="1">
      <alignment horizontal="right" vertical="center" shrinkToFit="1"/>
    </xf>
    <xf numFmtId="0" fontId="10" fillId="0" borderId="0" xfId="0" applyFont="1" applyBorder="1" applyProtection="1">
      <alignment vertical="center"/>
    </xf>
    <xf numFmtId="0" fontId="10" fillId="2" borderId="0" xfId="0" applyFont="1" applyFill="1" applyBorder="1" applyProtection="1">
      <alignment vertical="center"/>
    </xf>
    <xf numFmtId="178" fontId="11" fillId="0" borderId="0" xfId="4" applyNumberFormat="1" applyFont="1" applyFill="1" applyBorder="1" applyAlignment="1" applyProtection="1">
      <alignment horizontal="right" vertical="center" shrinkToFit="1"/>
    </xf>
    <xf numFmtId="0" fontId="0" fillId="0" borderId="0" xfId="0" applyProtection="1">
      <alignment vertical="center"/>
    </xf>
    <xf numFmtId="0" fontId="11" fillId="0" borderId="0" xfId="0" applyFont="1" applyAlignment="1" applyProtection="1">
      <alignment horizontal="center" vertical="center" shrinkToFit="1"/>
    </xf>
    <xf numFmtId="0" fontId="11" fillId="0" borderId="0" xfId="0" applyFo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0" fillId="7" borderId="3" xfId="0" applyFill="1" applyBorder="1" applyAlignment="1" applyProtection="1">
      <alignment horizontal="right" vertical="center"/>
      <protection locked="0"/>
    </xf>
    <xf numFmtId="0" fontId="26" fillId="0" borderId="0" xfId="0" applyFont="1" applyBorder="1" applyAlignment="1" applyProtection="1">
      <alignment horizontal="center" vertical="center"/>
    </xf>
    <xf numFmtId="0" fontId="31" fillId="0" borderId="0" xfId="0" applyFont="1" applyBorder="1" applyAlignment="1" applyProtection="1">
      <alignment vertical="center"/>
    </xf>
    <xf numFmtId="0" fontId="0" fillId="0" borderId="9" xfId="0" applyBorder="1" applyAlignment="1" applyProtection="1">
      <alignment horizontal="right" vertical="center"/>
    </xf>
    <xf numFmtId="0" fontId="0" fillId="7" borderId="1" xfId="0" applyFill="1" applyBorder="1" applyAlignment="1" applyProtection="1">
      <alignment horizontal="right" vertical="center"/>
    </xf>
    <xf numFmtId="0" fontId="29" fillId="0" borderId="0" xfId="0" applyFont="1" applyBorder="1" applyProtection="1">
      <alignment vertical="center"/>
    </xf>
    <xf numFmtId="0" fontId="0" fillId="0" borderId="0" xfId="0" applyBorder="1" applyProtection="1">
      <alignment vertical="center"/>
    </xf>
    <xf numFmtId="0" fontId="0" fillId="0" borderId="10" xfId="0" applyBorder="1" applyProtection="1">
      <alignment vertical="center"/>
    </xf>
    <xf numFmtId="0" fontId="0" fillId="0" borderId="0" xfId="0" applyAlignment="1" applyProtection="1">
      <alignment horizontal="right" vertical="center"/>
    </xf>
    <xf numFmtId="0" fontId="37" fillId="0" borderId="0" xfId="0" applyFont="1" applyBorder="1" applyAlignment="1" applyProtection="1">
      <alignment horizontal="center" vertical="center"/>
    </xf>
    <xf numFmtId="0" fontId="0" fillId="0" borderId="11" xfId="0" applyBorder="1" applyAlignment="1" applyProtection="1">
      <alignment horizontal="right" vertical="center"/>
    </xf>
    <xf numFmtId="0" fontId="29" fillId="0" borderId="8" xfId="0" applyFont="1" applyBorder="1" applyProtection="1">
      <alignment vertical="center"/>
    </xf>
    <xf numFmtId="0" fontId="0" fillId="0" borderId="8" xfId="0" applyBorder="1" applyProtection="1">
      <alignment vertical="center"/>
    </xf>
    <xf numFmtId="0" fontId="29" fillId="0" borderId="8" xfId="0" applyFont="1" applyFill="1" applyBorder="1" applyProtection="1">
      <alignment vertical="center"/>
    </xf>
    <xf numFmtId="0" fontId="6" fillId="0" borderId="0" xfId="7" applyFont="1" applyBorder="1" applyAlignment="1" applyProtection="1">
      <alignment vertical="center"/>
    </xf>
    <xf numFmtId="0" fontId="6" fillId="0" borderId="0" xfId="7" applyFont="1" applyBorder="1" applyAlignment="1" applyProtection="1">
      <alignment horizontal="left" vertical="center" wrapText="1"/>
    </xf>
    <xf numFmtId="0" fontId="22" fillId="0" borderId="0" xfId="7" applyFont="1" applyFill="1" applyBorder="1" applyAlignment="1" applyProtection="1">
      <alignment vertical="center"/>
    </xf>
    <xf numFmtId="0" fontId="22" fillId="0" borderId="0" xfId="7" applyFont="1" applyFill="1" applyBorder="1" applyAlignment="1" applyProtection="1">
      <alignment horizontal="left" vertical="center" wrapText="1"/>
    </xf>
    <xf numFmtId="0" fontId="23" fillId="0" borderId="0" xfId="7" applyFont="1" applyBorder="1" applyAlignment="1" applyProtection="1">
      <alignment vertical="center"/>
    </xf>
    <xf numFmtId="0" fontId="22" fillId="0" borderId="0" xfId="7" applyFont="1" applyFill="1" applyBorder="1" applyAlignment="1" applyProtection="1">
      <alignment horizontal="center" vertical="center"/>
    </xf>
    <xf numFmtId="0" fontId="38" fillId="0" borderId="0" xfId="0" applyFont="1" applyAlignment="1" applyProtection="1">
      <alignment horizontal="justify" vertical="center"/>
    </xf>
    <xf numFmtId="0" fontId="11" fillId="3" borderId="64" xfId="0" applyFont="1" applyFill="1" applyBorder="1" applyAlignment="1" applyProtection="1">
      <alignment horizontal="center" vertical="center"/>
    </xf>
    <xf numFmtId="0" fontId="11" fillId="3" borderId="36"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xf>
    <xf numFmtId="178" fontId="10" fillId="0" borderId="36" xfId="0" applyNumberFormat="1" applyFont="1" applyBorder="1" applyAlignment="1" applyProtection="1">
      <alignment horizontal="center" vertical="center" shrinkToFit="1"/>
      <protection locked="0"/>
    </xf>
    <xf numFmtId="0" fontId="13" fillId="0" borderId="0" xfId="0" applyFont="1" applyFill="1" applyProtection="1">
      <alignment vertical="center"/>
    </xf>
    <xf numFmtId="0" fontId="10" fillId="0" borderId="0" xfId="0" applyFont="1" applyFill="1" applyProtection="1">
      <alignment vertical="center"/>
    </xf>
    <xf numFmtId="0" fontId="6" fillId="0" borderId="13" xfId="0" applyFont="1" applyFill="1" applyBorder="1" applyProtection="1">
      <alignment vertical="center"/>
    </xf>
    <xf numFmtId="0" fontId="6" fillId="0" borderId="14" xfId="0" applyFont="1" applyFill="1" applyBorder="1" applyAlignment="1" applyProtection="1">
      <alignment horizontal="center" vertical="center"/>
    </xf>
    <xf numFmtId="0" fontId="6" fillId="0" borderId="14" xfId="0" applyFont="1" applyFill="1" applyBorder="1" applyProtection="1">
      <alignment vertical="center"/>
    </xf>
    <xf numFmtId="0" fontId="6" fillId="0" borderId="16" xfId="0" applyFont="1" applyFill="1" applyBorder="1" applyProtection="1">
      <alignment vertical="center"/>
    </xf>
    <xf numFmtId="0" fontId="11" fillId="0" borderId="0" xfId="0" applyFont="1" applyFill="1" applyProtection="1">
      <alignment vertical="center"/>
    </xf>
    <xf numFmtId="0" fontId="6" fillId="0" borderId="11" xfId="0" applyFont="1" applyFill="1" applyBorder="1" applyProtection="1">
      <alignment vertical="center"/>
    </xf>
    <xf numFmtId="0" fontId="6" fillId="0" borderId="8" xfId="0" applyFont="1" applyFill="1" applyBorder="1" applyAlignment="1" applyProtection="1">
      <alignment horizontal="center" vertical="center"/>
    </xf>
    <xf numFmtId="0" fontId="6" fillId="0" borderId="8" xfId="0" applyFont="1" applyFill="1" applyBorder="1" applyProtection="1">
      <alignment vertical="center"/>
    </xf>
    <xf numFmtId="0" fontId="6" fillId="0" borderId="12"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6" fillId="0" borderId="10" xfId="0" applyFont="1" applyFill="1" applyBorder="1" applyProtection="1">
      <alignment vertical="center"/>
    </xf>
    <xf numFmtId="0" fontId="6" fillId="0" borderId="5" xfId="0" applyFont="1" applyFill="1" applyBorder="1" applyProtection="1">
      <alignment vertical="center"/>
    </xf>
    <xf numFmtId="0" fontId="15" fillId="0" borderId="0" xfId="0" applyFont="1" applyFill="1" applyBorder="1" applyAlignment="1" applyProtection="1">
      <alignment vertical="top"/>
    </xf>
    <xf numFmtId="0" fontId="6" fillId="0" borderId="6" xfId="0" applyFont="1" applyFill="1" applyBorder="1" applyProtection="1">
      <alignment vertical="center"/>
    </xf>
    <xf numFmtId="0" fontId="6" fillId="0" borderId="1" xfId="0" applyFont="1" applyFill="1" applyBorder="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11" fillId="4" borderId="5" xfId="0" applyFont="1" applyFill="1" applyBorder="1" applyProtection="1">
      <alignment vertical="center"/>
      <protection locked="0"/>
    </xf>
    <xf numFmtId="0" fontId="11" fillId="0" borderId="5"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4" borderId="8" xfId="0" applyFont="1" applyFill="1" applyBorder="1" applyAlignment="1" applyProtection="1">
      <alignment horizontal="left" vertical="center"/>
      <protection locked="0"/>
    </xf>
    <xf numFmtId="0" fontId="11" fillId="0" borderId="8" xfId="0" applyFont="1" applyFill="1" applyBorder="1" applyAlignment="1" applyProtection="1">
      <alignment vertical="center"/>
    </xf>
    <xf numFmtId="0" fontId="6" fillId="0" borderId="12" xfId="0" applyFont="1" applyFill="1" applyBorder="1" applyAlignment="1" applyProtection="1">
      <alignment horizontal="center" vertical="center"/>
    </xf>
    <xf numFmtId="0" fontId="11" fillId="0" borderId="5" xfId="0" applyFont="1" applyFill="1" applyBorder="1" applyAlignment="1" applyProtection="1">
      <alignment vertical="center"/>
    </xf>
    <xf numFmtId="0" fontId="24" fillId="0" borderId="0" xfId="0" applyFont="1" applyFill="1" applyAlignment="1" applyProtection="1">
      <alignment vertical="center"/>
    </xf>
    <xf numFmtId="0" fontId="11" fillId="0" borderId="4" xfId="0" applyFont="1" applyFill="1" applyBorder="1" applyAlignment="1" applyProtection="1">
      <alignment horizontal="left" vertical="center"/>
    </xf>
    <xf numFmtId="0" fontId="11" fillId="0" borderId="2" xfId="0" applyFont="1" applyFill="1" applyBorder="1" applyAlignment="1" applyProtection="1">
      <alignment horizontal="center" vertical="center"/>
    </xf>
    <xf numFmtId="0" fontId="11" fillId="0" borderId="2" xfId="0" applyFont="1" applyFill="1" applyBorder="1" applyAlignment="1" applyProtection="1">
      <alignment vertical="center"/>
    </xf>
    <xf numFmtId="0" fontId="15" fillId="0" borderId="2" xfId="0" applyFont="1" applyFill="1" applyBorder="1" applyAlignment="1" applyProtection="1">
      <alignment vertical="top"/>
    </xf>
    <xf numFmtId="0" fontId="11" fillId="0" borderId="2" xfId="0" applyFont="1" applyFill="1" applyBorder="1" applyAlignment="1" applyProtection="1">
      <alignment vertical="center" wrapText="1"/>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19" xfId="0" applyFont="1" applyFill="1" applyBorder="1" applyProtection="1">
      <alignment vertical="center"/>
    </xf>
    <xf numFmtId="0" fontId="11" fillId="0" borderId="0" xfId="0" applyFont="1" applyFill="1" applyBorder="1" applyProtection="1">
      <alignment vertical="center"/>
    </xf>
    <xf numFmtId="0" fontId="12" fillId="0" borderId="19"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20"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1" fillId="0" borderId="1" xfId="0" applyFont="1" applyFill="1" applyBorder="1" applyAlignment="1" applyProtection="1">
      <alignment vertical="center"/>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0" fillId="0" borderId="4" xfId="0" applyFont="1" applyFill="1" applyBorder="1" applyAlignment="1" applyProtection="1">
      <alignment vertical="center"/>
    </xf>
    <xf numFmtId="0" fontId="12" fillId="0" borderId="5"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1"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2" fillId="0" borderId="12"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2" fillId="4" borderId="4" xfId="0" applyFont="1" applyFill="1" applyBorder="1" applyAlignment="1" applyProtection="1">
      <alignment vertical="center" wrapText="1"/>
      <protection locked="0"/>
    </xf>
    <xf numFmtId="0" fontId="13" fillId="0" borderId="5" xfId="0" applyFont="1" applyFill="1" applyBorder="1" applyAlignment="1" applyProtection="1">
      <alignment vertical="center"/>
    </xf>
    <xf numFmtId="0" fontId="13" fillId="0" borderId="5" xfId="0" applyFont="1" applyFill="1" applyBorder="1" applyAlignment="1" applyProtection="1">
      <alignment vertical="center" wrapText="1"/>
    </xf>
    <xf numFmtId="0" fontId="13" fillId="4" borderId="5" xfId="0" applyFont="1" applyFill="1" applyBorder="1" applyAlignment="1" applyProtection="1">
      <alignment vertical="center" shrinkToFit="1"/>
      <protection locked="0"/>
    </xf>
    <xf numFmtId="0" fontId="13" fillId="0" borderId="5" xfId="0" applyFont="1" applyFill="1" applyBorder="1" applyAlignment="1" applyProtection="1">
      <alignment vertical="center" shrinkToFit="1"/>
    </xf>
    <xf numFmtId="0" fontId="13" fillId="0" borderId="5" xfId="0" applyFont="1" applyFill="1" applyBorder="1" applyAlignment="1" applyProtection="1">
      <alignment horizontal="left" vertical="center"/>
    </xf>
    <xf numFmtId="0" fontId="13" fillId="0" borderId="5" xfId="0" applyFont="1" applyFill="1" applyBorder="1" applyProtection="1">
      <alignment vertical="center"/>
    </xf>
    <xf numFmtId="0" fontId="13" fillId="4" borderId="5" xfId="0" applyFont="1" applyFill="1" applyBorder="1" applyAlignment="1" applyProtection="1">
      <alignment vertical="center"/>
      <protection locked="0"/>
    </xf>
    <xf numFmtId="0" fontId="13" fillId="0" borderId="5"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2" fillId="4" borderId="9" xfId="0" applyFont="1" applyFill="1" applyBorder="1" applyAlignment="1" applyProtection="1">
      <alignment vertical="center" wrapText="1"/>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Protection="1">
      <alignment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xf>
    <xf numFmtId="0" fontId="13" fillId="4" borderId="0" xfId="0" applyFont="1" applyFill="1" applyBorder="1" applyAlignment="1" applyProtection="1">
      <alignment vertical="center"/>
      <protection locked="0"/>
    </xf>
    <xf numFmtId="0" fontId="13" fillId="0" borderId="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2"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5" xfId="0" applyFont="1" applyFill="1" applyBorder="1" applyAlignment="1" applyProtection="1">
      <alignment vertical="center"/>
    </xf>
    <xf numFmtId="0" fontId="11" fillId="0" borderId="5" xfId="0" applyFont="1" applyFill="1" applyBorder="1" applyAlignment="1" applyProtection="1">
      <alignment vertical="center" shrinkToFit="1"/>
    </xf>
    <xf numFmtId="0" fontId="11" fillId="0" borderId="5" xfId="0" applyFont="1" applyFill="1" applyBorder="1" applyAlignment="1" applyProtection="1">
      <alignment vertical="center" textRotation="255"/>
    </xf>
    <xf numFmtId="0" fontId="11" fillId="0" borderId="5" xfId="0" applyFont="1" applyFill="1" applyBorder="1" applyProtection="1">
      <alignment vertical="center"/>
    </xf>
    <xf numFmtId="176" fontId="11" fillId="0" borderId="5" xfId="0" applyNumberFormat="1" applyFont="1" applyFill="1" applyBorder="1" applyAlignment="1" applyProtection="1">
      <alignment vertical="center"/>
    </xf>
    <xf numFmtId="0" fontId="11" fillId="0" borderId="6" xfId="0" applyFont="1" applyFill="1" applyBorder="1" applyAlignment="1" applyProtection="1">
      <alignment vertical="center" shrinkToFit="1"/>
    </xf>
    <xf numFmtId="0" fontId="13" fillId="0" borderId="8" xfId="0" applyFont="1" applyFill="1" applyBorder="1" applyAlignment="1" applyProtection="1">
      <alignment vertical="center"/>
    </xf>
    <xf numFmtId="0" fontId="12" fillId="0" borderId="8" xfId="0" applyFont="1" applyFill="1" applyBorder="1" applyAlignment="1" applyProtection="1">
      <alignment vertical="center"/>
    </xf>
    <xf numFmtId="0" fontId="11" fillId="0" borderId="8" xfId="0" applyFont="1" applyFill="1" applyBorder="1" applyAlignment="1" applyProtection="1">
      <alignment vertical="center" shrinkToFit="1"/>
    </xf>
    <xf numFmtId="0" fontId="11" fillId="0" borderId="8" xfId="0" applyFont="1" applyFill="1" applyBorder="1" applyAlignment="1" applyProtection="1">
      <alignment vertical="center" textRotation="255"/>
    </xf>
    <xf numFmtId="0" fontId="13" fillId="0" borderId="8" xfId="0" applyFont="1" applyFill="1" applyBorder="1" applyProtection="1">
      <alignment vertical="center"/>
    </xf>
    <xf numFmtId="0" fontId="11" fillId="0" borderId="8" xfId="0" applyFont="1" applyFill="1" applyBorder="1" applyProtection="1">
      <alignment vertical="center"/>
    </xf>
    <xf numFmtId="176" fontId="11" fillId="0" borderId="8" xfId="0" applyNumberFormat="1" applyFont="1" applyFill="1" applyBorder="1" applyAlignment="1" applyProtection="1">
      <alignment vertical="center"/>
    </xf>
    <xf numFmtId="0" fontId="11" fillId="0" borderId="12" xfId="0" applyFont="1" applyFill="1" applyBorder="1" applyAlignment="1" applyProtection="1">
      <alignment vertical="center" shrinkToFit="1"/>
    </xf>
    <xf numFmtId="0" fontId="11" fillId="0" borderId="11" xfId="0" applyFont="1" applyFill="1" applyBorder="1" applyAlignment="1" applyProtection="1">
      <alignment vertical="center"/>
    </xf>
    <xf numFmtId="0" fontId="12" fillId="4" borderId="1" xfId="0" applyFont="1" applyFill="1" applyBorder="1" applyAlignment="1" applyProtection="1">
      <alignment vertical="center" wrapText="1"/>
      <protection locked="0"/>
    </xf>
    <xf numFmtId="0" fontId="10" fillId="0" borderId="2" xfId="0" applyFont="1" applyFill="1" applyBorder="1" applyAlignment="1" applyProtection="1">
      <alignment vertical="center"/>
    </xf>
    <xf numFmtId="0" fontId="11" fillId="0" borderId="2" xfId="0" applyFont="1" applyFill="1" applyBorder="1" applyAlignment="1" applyProtection="1">
      <alignment vertical="center" shrinkToFit="1"/>
    </xf>
    <xf numFmtId="0" fontId="11" fillId="0" borderId="2" xfId="0" applyFont="1" applyFill="1" applyBorder="1" applyAlignment="1" applyProtection="1">
      <alignment vertical="center" textRotation="255"/>
    </xf>
    <xf numFmtId="0" fontId="7" fillId="0" borderId="2" xfId="0" applyFont="1" applyFill="1" applyBorder="1" applyAlignment="1" applyProtection="1">
      <alignment vertical="center"/>
    </xf>
    <xf numFmtId="176" fontId="7" fillId="0" borderId="2" xfId="0" applyNumberFormat="1" applyFont="1" applyFill="1" applyBorder="1" applyAlignment="1" applyProtection="1">
      <alignment vertical="center" shrinkToFit="1"/>
    </xf>
    <xf numFmtId="0" fontId="11" fillId="0" borderId="9" xfId="0" applyFont="1" applyFill="1" applyBorder="1" applyAlignment="1" applyProtection="1">
      <alignment vertical="center"/>
    </xf>
    <xf numFmtId="0" fontId="7" fillId="0" borderId="5" xfId="0" applyFont="1" applyFill="1" applyBorder="1" applyAlignment="1" applyProtection="1">
      <alignment vertical="center"/>
    </xf>
    <xf numFmtId="176" fontId="7" fillId="0" borderId="5" xfId="0" applyNumberFormat="1" applyFont="1" applyFill="1" applyBorder="1" applyAlignment="1" applyProtection="1">
      <alignment vertical="center" shrinkToFit="1"/>
    </xf>
    <xf numFmtId="0" fontId="7" fillId="0" borderId="5" xfId="0" applyFont="1" applyFill="1" applyBorder="1" applyAlignment="1" applyProtection="1">
      <alignment horizontal="center" vertical="center"/>
    </xf>
    <xf numFmtId="178" fontId="7" fillId="0" borderId="5" xfId="0" applyNumberFormat="1"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Border="1" applyAlignment="1" applyProtection="1">
      <alignment vertical="center" textRotation="255"/>
    </xf>
    <xf numFmtId="176" fontId="11" fillId="0" borderId="0" xfId="0" applyNumberFormat="1" applyFont="1" applyFill="1" applyBorder="1" applyAlignment="1" applyProtection="1">
      <alignment vertical="center"/>
    </xf>
    <xf numFmtId="0" fontId="11" fillId="0" borderId="10" xfId="0" applyFont="1" applyFill="1" applyBorder="1" applyAlignment="1" applyProtection="1">
      <alignment vertical="center" shrinkToFit="1"/>
    </xf>
    <xf numFmtId="0" fontId="12" fillId="0" borderId="5" xfId="0" applyFont="1" applyFill="1" applyBorder="1" applyAlignment="1" applyProtection="1">
      <alignment horizontal="right" vertical="center" wrapText="1"/>
    </xf>
    <xf numFmtId="0" fontId="12" fillId="4" borderId="5" xfId="0" applyFont="1" applyFill="1" applyBorder="1" applyAlignment="1" applyProtection="1">
      <alignment vertical="center" shrinkToFit="1"/>
      <protection locked="0"/>
    </xf>
    <xf numFmtId="0" fontId="12" fillId="0" borderId="5" xfId="0" applyFont="1" applyFill="1" applyBorder="1" applyAlignment="1" applyProtection="1">
      <alignment vertical="center" shrinkToFit="1"/>
    </xf>
    <xf numFmtId="0" fontId="12" fillId="0" borderId="5" xfId="0" applyFont="1" applyFill="1" applyBorder="1" applyAlignment="1" applyProtection="1">
      <alignment horizontal="left" vertical="center"/>
    </xf>
    <xf numFmtId="0" fontId="12" fillId="0" borderId="5" xfId="0" applyFont="1" applyFill="1" applyBorder="1" applyProtection="1">
      <alignment vertical="center"/>
    </xf>
    <xf numFmtId="0" fontId="12" fillId="4" borderId="5" xfId="0" applyFont="1" applyFill="1" applyBorder="1" applyAlignment="1" applyProtection="1">
      <alignment vertical="center"/>
      <protection locked="0"/>
    </xf>
    <xf numFmtId="0" fontId="12" fillId="0" borderId="5" xfId="0" applyFont="1" applyFill="1" applyBorder="1" applyAlignment="1" applyProtection="1">
      <alignment horizontal="center" vertical="center"/>
    </xf>
    <xf numFmtId="0" fontId="12" fillId="4" borderId="0"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horizontal="left" vertical="center"/>
    </xf>
    <xf numFmtId="0" fontId="12" fillId="0" borderId="0" xfId="0" applyFont="1" applyFill="1" applyBorder="1" applyProtection="1">
      <alignment vertical="center"/>
    </xf>
    <xf numFmtId="0" fontId="12" fillId="4"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xf>
    <xf numFmtId="0" fontId="10" fillId="0" borderId="1" xfId="0" applyFont="1" applyFill="1" applyBorder="1" applyProtection="1">
      <alignment vertical="center"/>
    </xf>
    <xf numFmtId="0" fontId="13" fillId="0" borderId="2" xfId="0" applyFont="1" applyFill="1" applyBorder="1" applyProtection="1">
      <alignment vertical="center"/>
    </xf>
    <xf numFmtId="0" fontId="10" fillId="0" borderId="2" xfId="0" applyFont="1" applyFill="1" applyBorder="1" applyProtection="1">
      <alignment vertical="center"/>
    </xf>
    <xf numFmtId="0" fontId="13" fillId="0" borderId="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0" fillId="0" borderId="11" xfId="0" applyFont="1" applyFill="1" applyBorder="1" applyProtection="1">
      <alignment vertical="center"/>
    </xf>
    <xf numFmtId="0" fontId="10" fillId="0" borderId="5" xfId="0" applyFont="1" applyFill="1" applyBorder="1" applyProtection="1">
      <alignment vertical="center"/>
    </xf>
    <xf numFmtId="0" fontId="10" fillId="0" borderId="6" xfId="0" applyFont="1" applyFill="1" applyBorder="1" applyProtection="1">
      <alignment vertical="center"/>
    </xf>
    <xf numFmtId="0" fontId="9" fillId="0" borderId="5" xfId="0" applyFont="1" applyFill="1" applyBorder="1" applyAlignment="1" applyProtection="1">
      <alignment vertical="center"/>
    </xf>
    <xf numFmtId="0" fontId="11" fillId="0" borderId="5"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9" fillId="0" borderId="8" xfId="0" applyFont="1" applyFill="1" applyBorder="1" applyAlignment="1" applyProtection="1">
      <alignment vertical="center"/>
    </xf>
    <xf numFmtId="0" fontId="11" fillId="0" borderId="8"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9" fillId="0" borderId="9" xfId="0" applyFont="1" applyFill="1" applyBorder="1" applyAlignment="1" applyProtection="1">
      <alignment vertical="center"/>
    </xf>
    <xf numFmtId="0" fontId="11" fillId="0" borderId="5" xfId="0" applyFont="1" applyFill="1" applyBorder="1" applyAlignment="1" applyProtection="1">
      <alignment vertical="center" wrapText="1"/>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1" fillId="0" borderId="6" xfId="0" applyFont="1" applyFill="1" applyBorder="1" applyAlignment="1" applyProtection="1">
      <alignment vertical="center" wrapText="1"/>
    </xf>
    <xf numFmtId="0" fontId="11" fillId="0" borderId="9" xfId="0" applyFont="1" applyFill="1" applyBorder="1" applyProtection="1">
      <alignment vertical="center"/>
    </xf>
    <xf numFmtId="0" fontId="13" fillId="4" borderId="11" xfId="0" applyFont="1" applyFill="1" applyBorder="1" applyAlignment="1" applyProtection="1">
      <alignment vertical="center"/>
      <protection locked="0"/>
    </xf>
    <xf numFmtId="0" fontId="11" fillId="0" borderId="8" xfId="0" applyFont="1" applyFill="1" applyBorder="1" applyAlignment="1" applyProtection="1">
      <alignment horizontal="left" vertical="center"/>
    </xf>
    <xf numFmtId="0" fontId="39" fillId="2" borderId="8" xfId="0" applyFont="1" applyFill="1" applyBorder="1" applyProtection="1">
      <alignment vertical="center"/>
    </xf>
    <xf numFmtId="0" fontId="11" fillId="0" borderId="12" xfId="0" applyFont="1" applyFill="1" applyBorder="1" applyProtection="1">
      <alignment vertical="center"/>
    </xf>
    <xf numFmtId="0" fontId="13" fillId="0" borderId="8"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3" fillId="0" borderId="12"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Alignment="1" applyProtection="1">
      <alignment horizontal="center" vertical="center"/>
    </xf>
    <xf numFmtId="0" fontId="9" fillId="0" borderId="8" xfId="0" applyFont="1" applyFill="1" applyBorder="1" applyProtection="1">
      <alignment vertical="center"/>
    </xf>
    <xf numFmtId="0" fontId="10" fillId="0" borderId="37" xfId="0" applyFont="1" applyFill="1" applyBorder="1" applyAlignment="1" applyProtection="1">
      <alignment horizontal="center" vertical="center"/>
    </xf>
    <xf numFmtId="0" fontId="10" fillId="0" borderId="37" xfId="0" applyFont="1" applyFill="1" applyBorder="1" applyProtection="1">
      <alignment vertical="center"/>
    </xf>
    <xf numFmtId="0" fontId="14"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0" fontId="13" fillId="0" borderId="9" xfId="0" applyFont="1" applyFill="1" applyBorder="1" applyAlignment="1" applyProtection="1">
      <alignment vertical="center"/>
    </xf>
    <xf numFmtId="0" fontId="13" fillId="0" borderId="21" xfId="0" applyFont="1" applyFill="1" applyBorder="1" applyAlignment="1" applyProtection="1">
      <alignment vertical="center"/>
    </xf>
    <xf numFmtId="0" fontId="13"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4" xfId="0" applyFont="1" applyFill="1" applyBorder="1" applyAlignment="1" applyProtection="1">
      <alignment vertical="center"/>
    </xf>
    <xf numFmtId="0" fontId="13" fillId="0" borderId="6" xfId="0" applyFont="1" applyFill="1" applyBorder="1" applyAlignment="1" applyProtection="1">
      <alignment vertical="center" shrinkToFit="1"/>
    </xf>
    <xf numFmtId="0" fontId="13" fillId="0" borderId="1"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5" xfId="0" applyFont="1" applyFill="1" applyBorder="1" applyAlignment="1" applyProtection="1">
      <alignment horizontal="center" vertical="center" shrinkToFit="1"/>
    </xf>
    <xf numFmtId="0" fontId="13" fillId="0" borderId="9" xfId="0" applyFont="1" applyFill="1" applyBorder="1" applyProtection="1">
      <alignment vertical="center"/>
    </xf>
    <xf numFmtId="0" fontId="13" fillId="0" borderId="19" xfId="0" applyFont="1" applyFill="1" applyBorder="1" applyProtection="1">
      <alignment vertical="center"/>
    </xf>
    <xf numFmtId="0" fontId="13" fillId="0" borderId="21" xfId="0" applyFont="1" applyFill="1" applyBorder="1" applyProtection="1">
      <alignment vertical="center"/>
    </xf>
    <xf numFmtId="0" fontId="13" fillId="0" borderId="11" xfId="0" applyFont="1" applyFill="1" applyBorder="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8" xfId="0" applyFont="1" applyFill="1" applyBorder="1" applyAlignment="1" applyProtection="1">
      <alignment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10" fillId="0" borderId="0" xfId="0" applyFont="1" applyFill="1" applyAlignment="1" applyProtection="1">
      <alignment vertical="center"/>
    </xf>
    <xf numFmtId="0" fontId="10" fillId="2" borderId="0" xfId="0" applyFont="1" applyFill="1" applyProtection="1">
      <alignment vertical="center"/>
    </xf>
    <xf numFmtId="178" fontId="10" fillId="0" borderId="2"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36" xfId="0" applyNumberFormat="1" applyFont="1" applyBorder="1" applyAlignment="1" applyProtection="1">
      <alignment horizontal="center" vertical="center" shrinkToFit="1"/>
    </xf>
    <xf numFmtId="178" fontId="10" fillId="0" borderId="36" xfId="4" applyNumberFormat="1" applyFont="1" applyBorder="1" applyAlignment="1" applyProtection="1">
      <alignment horizontal="right" vertical="center" shrinkToFit="1"/>
    </xf>
    <xf numFmtId="178" fontId="10" fillId="0" borderId="65" xfId="4" applyNumberFormat="1" applyFont="1" applyBorder="1" applyAlignment="1" applyProtection="1">
      <alignment horizontal="right" vertical="center" shrinkToFit="1"/>
    </xf>
    <xf numFmtId="178" fontId="10" fillId="4" borderId="38" xfId="4" applyNumberFormat="1" applyFont="1" applyFill="1" applyBorder="1" applyAlignment="1" applyProtection="1">
      <alignment horizontal="right" vertical="center" shrinkToFit="1"/>
      <protection locked="0"/>
    </xf>
    <xf numFmtId="178" fontId="10" fillId="0" borderId="0" xfId="4" applyNumberFormat="1" applyFont="1" applyBorder="1" applyAlignment="1" applyProtection="1">
      <alignment horizontal="right" vertical="center" shrinkToFit="1"/>
    </xf>
    <xf numFmtId="178" fontId="10" fillId="2" borderId="5" xfId="4" applyNumberFormat="1" applyFont="1" applyFill="1" applyBorder="1" applyAlignment="1" applyProtection="1">
      <alignment horizontal="right" vertical="center" shrinkToFit="1"/>
    </xf>
    <xf numFmtId="178" fontId="10" fillId="2" borderId="0" xfId="4" applyNumberFormat="1" applyFont="1" applyFill="1" applyBorder="1" applyAlignment="1" applyProtection="1">
      <alignment horizontal="right" vertical="center" shrinkToFit="1"/>
    </xf>
    <xf numFmtId="178" fontId="10" fillId="0" borderId="62" xfId="4" applyNumberFormat="1" applyFont="1" applyBorder="1" applyAlignment="1" applyProtection="1">
      <alignment horizontal="right" vertical="center" shrinkToFit="1"/>
    </xf>
    <xf numFmtId="178" fontId="10" fillId="0" borderId="59" xfId="4" applyNumberFormat="1" applyFont="1" applyBorder="1" applyAlignment="1" applyProtection="1">
      <alignment horizontal="right" vertical="center" shrinkToFit="1"/>
    </xf>
    <xf numFmtId="178" fontId="10" fillId="0" borderId="5" xfId="0" applyNumberFormat="1" applyFont="1" applyBorder="1" applyAlignment="1" applyProtection="1">
      <alignment horizontal="center" vertical="center" shrinkToFit="1"/>
    </xf>
    <xf numFmtId="178" fontId="10" fillId="0" borderId="0" xfId="0" applyNumberFormat="1" applyFont="1" applyBorder="1" applyAlignment="1" applyProtection="1">
      <alignment horizontal="center" vertical="center" shrinkToFit="1"/>
    </xf>
    <xf numFmtId="178" fontId="10" fillId="0" borderId="0" xfId="4" applyNumberFormat="1" applyFont="1" applyFill="1" applyBorder="1" applyAlignment="1" applyProtection="1">
      <alignment horizontal="right" vertical="center" shrinkToFit="1"/>
    </xf>
    <xf numFmtId="0" fontId="16" fillId="0" borderId="0" xfId="8" applyFont="1" applyAlignment="1">
      <alignment vertical="center"/>
    </xf>
    <xf numFmtId="0" fontId="55" fillId="0" borderId="0" xfId="8" applyFont="1" applyAlignment="1">
      <alignment vertical="center"/>
    </xf>
    <xf numFmtId="0" fontId="16" fillId="0" borderId="0" xfId="8" applyFont="1" applyAlignment="1">
      <alignment horizontal="right" vertical="center"/>
    </xf>
    <xf numFmtId="0" fontId="16" fillId="0" borderId="0" xfId="8" applyFont="1" applyAlignment="1">
      <alignment vertical="center" wrapText="1"/>
    </xf>
    <xf numFmtId="176" fontId="16" fillId="0" borderId="0" xfId="8" applyNumberFormat="1" applyFont="1" applyAlignment="1">
      <alignment vertical="center"/>
    </xf>
    <xf numFmtId="0" fontId="16" fillId="0" borderId="36" xfId="8" applyFont="1" applyBorder="1" applyAlignment="1">
      <alignment vertical="center"/>
    </xf>
    <xf numFmtId="0" fontId="16" fillId="0" borderId="74" xfId="8" applyFont="1" applyBorder="1" applyAlignment="1">
      <alignment vertical="center"/>
    </xf>
    <xf numFmtId="0" fontId="16" fillId="0" borderId="20" xfId="8" applyFont="1" applyBorder="1" applyAlignment="1">
      <alignment vertical="center"/>
    </xf>
    <xf numFmtId="182" fontId="16" fillId="0" borderId="0" xfId="8" applyNumberFormat="1" applyFont="1" applyAlignment="1">
      <alignment horizontal="center" vertical="center"/>
    </xf>
    <xf numFmtId="0" fontId="16" fillId="0" borderId="0" xfId="8" applyFont="1" applyAlignment="1" applyProtection="1">
      <alignment vertical="distributed" wrapText="1"/>
      <protection locked="0"/>
    </xf>
    <xf numFmtId="0" fontId="16" fillId="0" borderId="0" xfId="8" applyFont="1" applyAlignment="1" applyProtection="1">
      <alignment vertical="distributed"/>
      <protection locked="0"/>
    </xf>
    <xf numFmtId="0" fontId="16" fillId="0" borderId="0" xfId="8" applyFont="1" applyAlignment="1" applyProtection="1">
      <alignment vertical="center"/>
      <protection locked="0"/>
    </xf>
    <xf numFmtId="0" fontId="11" fillId="0" borderId="8" xfId="0" applyFont="1" applyFill="1" applyBorder="1" applyAlignment="1" applyProtection="1">
      <alignment vertical="center"/>
    </xf>
    <xf numFmtId="0" fontId="7" fillId="0" borderId="8" xfId="0" applyFont="1" applyFill="1" applyBorder="1" applyAlignment="1" applyProtection="1">
      <alignment vertical="center"/>
    </xf>
    <xf numFmtId="176" fontId="7" fillId="0" borderId="8" xfId="0" applyNumberFormat="1" applyFont="1" applyFill="1" applyBorder="1" applyAlignment="1" applyProtection="1">
      <alignment vertical="center" shrinkToFit="1"/>
    </xf>
    <xf numFmtId="0" fontId="12" fillId="4" borderId="8"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xf>
    <xf numFmtId="0" fontId="13" fillId="0" borderId="8" xfId="0" applyFont="1" applyFill="1" applyBorder="1" applyAlignment="1" applyProtection="1">
      <alignment vertical="center" textRotation="255"/>
    </xf>
    <xf numFmtId="0" fontId="13" fillId="0" borderId="12" xfId="0" applyFont="1" applyFill="1" applyBorder="1" applyAlignment="1" applyProtection="1">
      <alignment vertical="center" shrinkToFit="1"/>
    </xf>
    <xf numFmtId="0" fontId="13" fillId="0" borderId="11"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56" fillId="0" borderId="0" xfId="0" applyFont="1" applyFill="1" applyBorder="1" applyProtection="1">
      <alignment vertical="center"/>
    </xf>
    <xf numFmtId="0" fontId="62" fillId="0" borderId="36" xfId="0" applyFont="1" applyFill="1" applyBorder="1" applyAlignment="1" applyProtection="1">
      <alignment horizontal="center" vertical="center"/>
      <protection locked="0"/>
    </xf>
    <xf numFmtId="0" fontId="60" fillId="0" borderId="0" xfId="0" applyFont="1" applyFill="1" applyBorder="1" applyProtection="1">
      <alignmen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vertical="top" wrapText="1"/>
    </xf>
    <xf numFmtId="0" fontId="57"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63" fillId="0" borderId="0" xfId="0" applyFont="1" applyFill="1" applyBorder="1" applyProtection="1">
      <alignment vertical="center"/>
    </xf>
    <xf numFmtId="0" fontId="16" fillId="0" borderId="0" xfId="8" applyFont="1" applyAlignment="1" applyProtection="1">
      <alignment vertical="center"/>
    </xf>
    <xf numFmtId="0" fontId="16" fillId="0" borderId="0" xfId="8" applyFont="1" applyAlignment="1" applyProtection="1">
      <alignment horizontal="right" vertical="center"/>
    </xf>
    <xf numFmtId="0" fontId="16" fillId="0" borderId="0" xfId="8" applyFont="1" applyAlignment="1" applyProtection="1">
      <alignment horizontal="center" vertical="center"/>
    </xf>
    <xf numFmtId="0" fontId="16" fillId="3" borderId="2" xfId="8" applyFont="1" applyFill="1" applyBorder="1" applyAlignment="1" applyProtection="1">
      <alignment horizontal="left" vertical="center"/>
      <protection locked="0"/>
    </xf>
    <xf numFmtId="0" fontId="16" fillId="3" borderId="1" xfId="8" applyFont="1" applyFill="1" applyBorder="1" applyAlignment="1" applyProtection="1">
      <alignment horizontal="center" vertical="center"/>
      <protection locked="0"/>
    </xf>
    <xf numFmtId="0" fontId="16" fillId="3" borderId="2" xfId="8" applyFont="1" applyFill="1" applyBorder="1" applyAlignment="1" applyProtection="1">
      <alignment horizontal="center" vertical="center"/>
      <protection locked="0"/>
    </xf>
    <xf numFmtId="0" fontId="16" fillId="3" borderId="3" xfId="8" applyFont="1" applyFill="1" applyBorder="1" applyAlignment="1" applyProtection="1">
      <alignment horizontal="center" vertical="center"/>
      <protection locked="0"/>
    </xf>
    <xf numFmtId="0" fontId="16" fillId="0" borderId="0" xfId="8" applyFont="1" applyAlignment="1">
      <alignment horizontal="center" vertical="center" wrapText="1"/>
    </xf>
    <xf numFmtId="0" fontId="16" fillId="0" borderId="0" xfId="8" applyFont="1" applyAlignment="1">
      <alignment horizontal="center" vertical="center"/>
    </xf>
    <xf numFmtId="0" fontId="16" fillId="0" borderId="1"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74" xfId="8" applyFont="1" applyBorder="1" applyAlignment="1" applyProtection="1">
      <alignment horizontal="center" vertical="center"/>
      <protection locked="0"/>
    </xf>
    <xf numFmtId="0" fontId="16" fillId="0" borderId="20" xfId="8" applyFont="1" applyBorder="1" applyAlignment="1" applyProtection="1">
      <alignment horizontal="center" vertical="center"/>
      <protection locked="0"/>
    </xf>
    <xf numFmtId="0" fontId="16" fillId="0" borderId="0" xfId="8" applyFont="1" applyAlignment="1" applyProtection="1">
      <alignment horizontal="center" vertical="center"/>
      <protection locked="0"/>
    </xf>
    <xf numFmtId="0" fontId="16" fillId="0" borderId="0" xfId="8" applyFont="1" applyAlignment="1" applyProtection="1">
      <alignment vertical="center" shrinkToFit="1"/>
      <protection locked="0"/>
    </xf>
    <xf numFmtId="49" fontId="16" fillId="0" borderId="36" xfId="8" applyNumberFormat="1" applyFont="1" applyBorder="1" applyAlignment="1" applyProtection="1">
      <alignment horizontal="center" vertical="center"/>
      <protection locked="0"/>
    </xf>
    <xf numFmtId="0" fontId="16" fillId="3" borderId="2" xfId="8" applyFont="1" applyFill="1" applyBorder="1" applyAlignment="1" applyProtection="1">
      <alignment vertical="center" shrinkToFit="1"/>
      <protection locked="0"/>
    </xf>
    <xf numFmtId="0" fontId="16" fillId="3" borderId="3" xfId="8" applyFont="1" applyFill="1" applyBorder="1" applyAlignment="1" applyProtection="1">
      <alignment vertical="center" shrinkToFit="1"/>
      <protection locked="0"/>
    </xf>
    <xf numFmtId="0" fontId="16" fillId="0" borderId="1" xfId="8" applyFont="1" applyBorder="1" applyAlignment="1" applyProtection="1">
      <alignment horizontal="center" vertical="center"/>
      <protection locked="0"/>
    </xf>
    <xf numFmtId="0" fontId="16" fillId="0" borderId="2" xfId="8" applyFont="1" applyBorder="1" applyAlignment="1" applyProtection="1">
      <alignment horizontal="center" vertical="center"/>
      <protection locked="0"/>
    </xf>
    <xf numFmtId="0" fontId="6" fillId="0" borderId="18" xfId="0" applyFont="1" applyBorder="1" applyAlignment="1" applyProtection="1">
      <alignment horizontal="center" vertical="center" textRotation="255" shrinkToFit="1"/>
    </xf>
    <xf numFmtId="0" fontId="6" fillId="0" borderId="19" xfId="0" applyFont="1" applyBorder="1" applyAlignment="1" applyProtection="1">
      <alignment horizontal="center" vertical="center" textRotation="255" shrinkToFit="1"/>
    </xf>
    <xf numFmtId="0" fontId="6" fillId="0" borderId="18"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20" xfId="0" applyFont="1" applyBorder="1" applyAlignment="1" applyProtection="1">
      <alignment horizontal="center" vertical="center" textRotation="255"/>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7" xfId="0" applyFont="1" applyBorder="1" applyAlignment="1" applyProtection="1">
      <alignment horizontal="center" vertical="center"/>
    </xf>
    <xf numFmtId="0" fontId="7" fillId="0" borderId="17" xfId="0" applyFont="1" applyBorder="1" applyAlignment="1" applyProtection="1">
      <alignment horizontal="center" vertical="center"/>
    </xf>
    <xf numFmtId="176" fontId="6" fillId="0" borderId="15" xfId="0" applyNumberFormat="1" applyFont="1" applyBorder="1" applyAlignment="1" applyProtection="1">
      <alignment vertical="center"/>
    </xf>
    <xf numFmtId="176" fontId="6" fillId="0" borderId="7" xfId="0" applyNumberFormat="1" applyFont="1" applyBorder="1" applyAlignment="1" applyProtection="1">
      <alignment vertical="center"/>
    </xf>
    <xf numFmtId="0" fontId="6" fillId="0" borderId="24" xfId="0" applyFont="1" applyBorder="1" applyAlignment="1" applyProtection="1">
      <alignment vertical="center"/>
    </xf>
    <xf numFmtId="0" fontId="6" fillId="0" borderId="25" xfId="0" applyFont="1" applyBorder="1" applyAlignment="1" applyProtection="1">
      <alignment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176" fontId="6" fillId="0" borderId="24" xfId="0" applyNumberFormat="1" applyFont="1" applyBorder="1" applyAlignment="1" applyProtection="1">
      <alignment vertical="center"/>
    </xf>
    <xf numFmtId="176" fontId="6" fillId="0" borderId="25" xfId="0" applyNumberFormat="1" applyFont="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176" fontId="6" fillId="0" borderId="4" xfId="0" applyNumberFormat="1" applyFont="1" applyBorder="1" applyAlignment="1" applyProtection="1">
      <alignment vertical="center"/>
    </xf>
    <xf numFmtId="176" fontId="6" fillId="0" borderId="5" xfId="0" applyNumberFormat="1" applyFont="1" applyBorder="1" applyAlignment="1" applyProtection="1">
      <alignment vertical="center"/>
    </xf>
    <xf numFmtId="176" fontId="6" fillId="0" borderId="21" xfId="0" applyNumberFormat="1" applyFont="1" applyBorder="1" applyAlignment="1" applyProtection="1">
      <alignment vertical="center"/>
    </xf>
    <xf numFmtId="176" fontId="6" fillId="0" borderId="22" xfId="0" applyNumberFormat="1"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176" fontId="6" fillId="0" borderId="27" xfId="0" applyNumberFormat="1" applyFont="1" applyBorder="1" applyAlignment="1" applyProtection="1">
      <alignment vertical="center"/>
    </xf>
    <xf numFmtId="176" fontId="6" fillId="0" borderId="28" xfId="0" applyNumberFormat="1" applyFont="1" applyBorder="1" applyAlignment="1" applyProtection="1">
      <alignment vertical="center"/>
    </xf>
    <xf numFmtId="0" fontId="6" fillId="0" borderId="0" xfId="0" applyFont="1" applyBorder="1" applyAlignment="1" applyProtection="1">
      <alignment horizontal="center" vertical="center"/>
    </xf>
    <xf numFmtId="176" fontId="6" fillId="0" borderId="13" xfId="0" applyNumberFormat="1" applyFont="1" applyBorder="1" applyAlignment="1" applyProtection="1">
      <alignment vertical="center"/>
    </xf>
    <xf numFmtId="176" fontId="6" fillId="0" borderId="14" xfId="0" applyNumberFormat="1" applyFont="1" applyBorder="1" applyAlignment="1" applyProtection="1">
      <alignment vertical="center"/>
    </xf>
    <xf numFmtId="176" fontId="6" fillId="0" borderId="1" xfId="0" applyNumberFormat="1" applyFont="1" applyBorder="1" applyAlignment="1" applyProtection="1">
      <alignment vertical="center"/>
    </xf>
    <xf numFmtId="176" fontId="6" fillId="0" borderId="2" xfId="0" applyNumberFormat="1"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6" fillId="0" borderId="27" xfId="0" applyFont="1" applyBorder="1" applyAlignment="1" applyProtection="1">
      <alignment vertical="center"/>
    </xf>
    <xf numFmtId="0" fontId="6" fillId="0" borderId="28" xfId="0" applyFont="1" applyBorder="1" applyAlignment="1" applyProtection="1">
      <alignment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8" fillId="0" borderId="30" xfId="0" applyFont="1" applyBorder="1" applyAlignment="1" applyProtection="1">
      <alignment horizontal="left" vertical="center" wrapText="1"/>
    </xf>
    <xf numFmtId="0" fontId="8" fillId="0" borderId="31"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34" xfId="0" applyFont="1" applyBorder="1" applyAlignment="1" applyProtection="1">
      <alignment horizontal="left" vertical="center"/>
    </xf>
    <xf numFmtId="0" fontId="8" fillId="0" borderId="35" xfId="0" applyFont="1" applyBorder="1" applyAlignment="1" applyProtection="1">
      <alignment horizontal="left" vertical="center"/>
    </xf>
    <xf numFmtId="0" fontId="6" fillId="4" borderId="0" xfId="0" applyFont="1" applyFill="1" applyAlignment="1" applyProtection="1">
      <alignment vertical="center" shrinkToFit="1"/>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176" fontId="6" fillId="0" borderId="9" xfId="0" applyNumberFormat="1" applyFont="1" applyBorder="1" applyAlignment="1" applyProtection="1">
      <alignment vertical="center"/>
    </xf>
    <xf numFmtId="176" fontId="6" fillId="0" borderId="0" xfId="0" applyNumberFormat="1" applyFont="1" applyBorder="1" applyAlignment="1" applyProtection="1">
      <alignment vertical="center"/>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2" xfId="0" applyFont="1" applyBorder="1" applyAlignment="1" applyProtection="1">
      <alignment horizontal="center" vertical="top" wrapText="1"/>
    </xf>
    <xf numFmtId="0" fontId="8" fillId="0" borderId="3" xfId="0" applyFont="1" applyBorder="1" applyAlignment="1" applyProtection="1">
      <alignment horizontal="center" vertical="top" wrapText="1"/>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49" fontId="6" fillId="4" borderId="1" xfId="0" applyNumberFormat="1" applyFont="1" applyFill="1" applyBorder="1" applyAlignment="1" applyProtection="1">
      <alignment vertical="center" shrinkToFit="1"/>
      <protection locked="0"/>
    </xf>
    <xf numFmtId="49" fontId="6" fillId="4" borderId="2" xfId="0" applyNumberFormat="1" applyFont="1" applyFill="1" applyBorder="1" applyAlignment="1" applyProtection="1">
      <alignment vertical="center" shrinkToFit="1"/>
      <protection locked="0"/>
    </xf>
    <xf numFmtId="49" fontId="6" fillId="4" borderId="3" xfId="0" applyNumberFormat="1" applyFont="1" applyFill="1" applyBorder="1" applyAlignment="1" applyProtection="1">
      <alignment vertical="center" shrinkToFit="1"/>
      <protection locked="0"/>
    </xf>
    <xf numFmtId="0" fontId="6" fillId="0" borderId="0" xfId="0" applyFont="1" applyAlignment="1" applyProtection="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8" xfId="0" applyFont="1" applyBorder="1" applyAlignment="1" applyProtection="1">
      <alignment vertical="center"/>
    </xf>
    <xf numFmtId="0" fontId="6" fillId="0" borderId="12" xfId="0" applyFont="1" applyBorder="1" applyAlignment="1" applyProtection="1">
      <alignment vertical="center"/>
    </xf>
    <xf numFmtId="0" fontId="6" fillId="4" borderId="0" xfId="0" applyFont="1" applyFill="1" applyAlignment="1" applyProtection="1">
      <alignment horizontal="center" vertical="center"/>
      <protection locked="0"/>
    </xf>
    <xf numFmtId="176" fontId="7" fillId="0" borderId="1" xfId="0" applyNumberFormat="1" applyFont="1" applyBorder="1" applyAlignment="1" applyProtection="1">
      <alignment vertical="center"/>
    </xf>
    <xf numFmtId="176" fontId="7" fillId="0" borderId="2" xfId="0" applyNumberFormat="1" applyFont="1" applyBorder="1" applyAlignment="1" applyProtection="1">
      <alignment vertical="center"/>
    </xf>
    <xf numFmtId="178" fontId="10" fillId="0" borderId="11" xfId="0" applyNumberFormat="1" applyFont="1" applyBorder="1" applyAlignment="1" applyProtection="1">
      <alignment horizontal="center" vertical="center" shrinkToFit="1"/>
    </xf>
    <xf numFmtId="178" fontId="10" fillId="0" borderId="8" xfId="0" applyNumberFormat="1" applyFont="1" applyBorder="1" applyAlignment="1" applyProtection="1">
      <alignment horizontal="center" vertical="center" shrinkToFit="1"/>
    </xf>
    <xf numFmtId="0" fontId="11" fillId="3" borderId="64" xfId="0" applyFont="1" applyFill="1" applyBorder="1" applyAlignment="1" applyProtection="1">
      <alignment horizontal="center" vertical="center"/>
    </xf>
    <xf numFmtId="0" fontId="11" fillId="3" borderId="63"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10" fillId="3" borderId="36" xfId="0" applyFont="1" applyFill="1" applyBorder="1" applyAlignment="1" applyProtection="1">
      <alignment horizontal="center" vertical="center" shrinkToFit="1"/>
    </xf>
    <xf numFmtId="0" fontId="11" fillId="3" borderId="3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1" fillId="3" borderId="36" xfId="0" applyFont="1" applyFill="1" applyBorder="1" applyAlignment="1" applyProtection="1">
      <alignment horizontal="center" vertical="center"/>
    </xf>
    <xf numFmtId="0" fontId="11" fillId="3" borderId="36" xfId="0" applyFont="1" applyFill="1" applyBorder="1" applyAlignment="1" applyProtection="1">
      <alignment horizontal="center" vertical="center" shrinkToFit="1"/>
    </xf>
    <xf numFmtId="0" fontId="11" fillId="3" borderId="18" xfId="0" applyFont="1" applyFill="1" applyBorder="1" applyAlignment="1" applyProtection="1">
      <alignment horizontal="center" vertical="center" shrinkToFi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1"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9" fillId="0"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178" fontId="7" fillId="4" borderId="2" xfId="0" applyNumberFormat="1" applyFont="1" applyFill="1" applyBorder="1" applyAlignment="1" applyProtection="1">
      <alignment horizontal="center" vertical="center" shrinkToFit="1"/>
      <protection locked="0"/>
    </xf>
    <xf numFmtId="178" fontId="7" fillId="0" borderId="2" xfId="0" applyNumberFormat="1"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176" fontId="7" fillId="0" borderId="6" xfId="0" applyNumberFormat="1" applyFont="1" applyFill="1" applyBorder="1" applyAlignment="1" applyProtection="1">
      <alignment horizontal="center" vertical="center" shrinkToFit="1"/>
    </xf>
    <xf numFmtId="176" fontId="7" fillId="0" borderId="11" xfId="0" applyNumberFormat="1" applyFont="1" applyFill="1" applyBorder="1" applyAlignment="1" applyProtection="1">
      <alignment horizontal="center" vertical="center" shrinkToFit="1"/>
    </xf>
    <xf numFmtId="176" fontId="7" fillId="0" borderId="8" xfId="0" applyNumberFormat="1"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vertical="center" shrinkToFit="1"/>
    </xf>
    <xf numFmtId="0" fontId="11" fillId="4" borderId="8"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49" fontId="13" fillId="0" borderId="4"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0" borderId="6" xfId="0" applyNumberFormat="1" applyFont="1" applyFill="1" applyBorder="1" applyAlignment="1" applyProtection="1">
      <alignment horizontal="center" vertical="center" wrapText="1"/>
      <protection locked="0"/>
    </xf>
    <xf numFmtId="49" fontId="13" fillId="0" borderId="9"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wrapText="1"/>
      <protection locked="0"/>
    </xf>
    <xf numFmtId="49" fontId="13" fillId="0" borderId="8" xfId="0" applyNumberFormat="1" applyFont="1" applyFill="1" applyBorder="1" applyAlignment="1" applyProtection="1">
      <alignment horizontal="center" vertical="center" wrapText="1"/>
      <protection locked="0"/>
    </xf>
    <xf numFmtId="49" fontId="13" fillId="0" borderId="12" xfId="0" applyNumberFormat="1" applyFont="1" applyFill="1" applyBorder="1" applyAlignment="1" applyProtection="1">
      <alignment horizontal="center" vertical="center" wrapText="1"/>
      <protection locked="0"/>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177" fontId="12" fillId="4" borderId="49" xfId="4" applyNumberFormat="1" applyFont="1" applyFill="1" applyBorder="1" applyAlignment="1" applyProtection="1">
      <alignment vertical="center" shrinkToFit="1"/>
      <protection locked="0"/>
    </xf>
    <xf numFmtId="0" fontId="12" fillId="4" borderId="50" xfId="0" applyFont="1" applyFill="1" applyBorder="1" applyAlignment="1" applyProtection="1">
      <alignment vertical="center" shrinkToFit="1"/>
      <protection locked="0"/>
    </xf>
    <xf numFmtId="0" fontId="12" fillId="4" borderId="55" xfId="0" applyFont="1" applyFill="1" applyBorder="1" applyAlignment="1" applyProtection="1">
      <alignment vertical="center" shrinkToFit="1"/>
      <protection locked="0"/>
    </xf>
    <xf numFmtId="0" fontId="12" fillId="4" borderId="56" xfId="0" applyFont="1" applyFill="1" applyBorder="1" applyAlignment="1" applyProtection="1">
      <alignment vertical="center" shrinkToFit="1"/>
      <protection locked="0"/>
    </xf>
    <xf numFmtId="0" fontId="12" fillId="4" borderId="57" xfId="0" applyFont="1" applyFill="1" applyBorder="1" applyAlignment="1" applyProtection="1">
      <alignment vertical="center" shrinkToFit="1"/>
      <protection locked="0"/>
    </xf>
    <xf numFmtId="0" fontId="12" fillId="0"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5" xfId="4" applyNumberFormat="1" applyFont="1" applyFill="1" applyBorder="1" applyAlignment="1" applyProtection="1">
      <alignment vertical="center" shrinkToFit="1"/>
      <protection locked="0"/>
    </xf>
    <xf numFmtId="177" fontId="12" fillId="4" borderId="56" xfId="4" applyNumberFormat="1" applyFont="1" applyFill="1" applyBorder="1" applyAlignment="1" applyProtection="1">
      <alignment vertical="center" shrinkToFit="1"/>
      <protection locked="0"/>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178" fontId="7" fillId="0" borderId="36"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10" fillId="0" borderId="62" xfId="0" applyFont="1" applyFill="1" applyBorder="1" applyAlignment="1" applyProtection="1">
      <alignment vertical="center"/>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49" fontId="13" fillId="0" borderId="11" xfId="0" applyNumberFormat="1" applyFont="1" applyFill="1" applyBorder="1" applyAlignment="1" applyProtection="1">
      <alignment horizontal="center" vertical="center" wrapText="1"/>
    </xf>
    <xf numFmtId="49" fontId="13" fillId="0" borderId="8" xfId="0" applyNumberFormat="1"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wrapText="1"/>
    </xf>
    <xf numFmtId="49" fontId="13" fillId="0" borderId="59" xfId="0" applyNumberFormat="1" applyFont="1" applyFill="1" applyBorder="1" applyAlignment="1" applyProtection="1">
      <alignment vertical="center" wrapText="1"/>
    </xf>
    <xf numFmtId="49" fontId="13" fillId="0" borderId="60" xfId="0" applyNumberFormat="1" applyFont="1" applyFill="1" applyBorder="1" applyAlignment="1" applyProtection="1">
      <alignment vertical="center" wrapText="1"/>
    </xf>
    <xf numFmtId="49" fontId="13" fillId="0" borderId="61" xfId="0" applyNumberFormat="1" applyFont="1" applyFill="1" applyBorder="1" applyAlignment="1" applyProtection="1">
      <alignment vertical="center" wrapText="1"/>
    </xf>
    <xf numFmtId="38" fontId="10" fillId="0" borderId="11" xfId="4" applyFont="1" applyFill="1" applyBorder="1" applyAlignment="1" applyProtection="1">
      <alignment vertical="center" shrinkToFit="1"/>
    </xf>
    <xf numFmtId="38" fontId="10" fillId="0" borderId="8" xfId="4" applyFont="1" applyFill="1" applyBorder="1" applyAlignment="1" applyProtection="1">
      <alignment vertical="center" shrinkToFit="1"/>
    </xf>
    <xf numFmtId="0" fontId="10" fillId="0" borderId="36"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2" fillId="4" borderId="58" xfId="0" applyFont="1" applyFill="1" applyBorder="1" applyAlignment="1" applyProtection="1">
      <alignment vertical="center" shrinkToFit="1"/>
      <protection locked="0"/>
    </xf>
    <xf numFmtId="0" fontId="13" fillId="0" borderId="1" xfId="0" applyFont="1" applyFill="1" applyBorder="1" applyAlignment="1" applyProtection="1">
      <alignment vertical="center" shrinkToFit="1"/>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2"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177" fontId="10" fillId="0" borderId="11" xfId="4" applyNumberFormat="1" applyFont="1" applyFill="1" applyBorder="1" applyAlignment="1" applyProtection="1">
      <alignment vertical="center" shrinkToFit="1"/>
    </xf>
    <xf numFmtId="177" fontId="10" fillId="0" borderId="8" xfId="4" applyNumberFormat="1" applyFont="1" applyFill="1" applyBorder="1" applyAlignment="1" applyProtection="1">
      <alignment vertical="center" shrinkToFit="1"/>
    </xf>
    <xf numFmtId="0" fontId="13" fillId="0" borderId="13" xfId="0" applyFont="1" applyFill="1" applyBorder="1" applyAlignment="1" applyProtection="1">
      <alignment vertical="center" wrapText="1" shrinkToFit="1"/>
    </xf>
    <xf numFmtId="0" fontId="13" fillId="0" borderId="14" xfId="0" applyFont="1" applyFill="1" applyBorder="1" applyAlignment="1" applyProtection="1">
      <alignment vertical="center" wrapText="1" shrinkToFit="1"/>
    </xf>
    <xf numFmtId="0" fontId="13" fillId="0" borderId="16" xfId="0" applyFont="1" applyFill="1" applyBorder="1" applyAlignment="1" applyProtection="1">
      <alignment vertical="center" wrapText="1" shrinkToFit="1"/>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2" fillId="0" borderId="15" xfId="0" applyFont="1" applyFill="1" applyBorder="1" applyAlignment="1" applyProtection="1">
      <alignment horizontal="left" vertical="center" wrapText="1" shrinkToFit="1"/>
    </xf>
    <xf numFmtId="0" fontId="12" fillId="0" borderId="7" xfId="0" applyFont="1" applyFill="1" applyBorder="1" applyAlignment="1" applyProtection="1">
      <alignment horizontal="left" vertical="center" wrapText="1" shrinkToFit="1"/>
    </xf>
    <xf numFmtId="0" fontId="12" fillId="0" borderId="17" xfId="0" applyFont="1" applyFill="1" applyBorder="1" applyAlignment="1" applyProtection="1">
      <alignment horizontal="left" vertical="center" wrapText="1" shrinkToFit="1"/>
    </xf>
    <xf numFmtId="0" fontId="13" fillId="0" borderId="4" xfId="0" applyFont="1" applyFill="1" applyBorder="1" applyAlignment="1" applyProtection="1">
      <alignment horizontal="left" vertical="center" shrinkToFit="1"/>
    </xf>
    <xf numFmtId="0" fontId="13" fillId="0" borderId="5" xfId="0" applyFont="1" applyFill="1" applyBorder="1" applyAlignment="1" applyProtection="1">
      <alignment horizontal="left" vertical="center" shrinkToFi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shrinkToFit="1"/>
    </xf>
    <xf numFmtId="0" fontId="12" fillId="0" borderId="13" xfId="0" applyFont="1" applyFill="1" applyBorder="1" applyAlignment="1" applyProtection="1">
      <alignment horizontal="left" vertical="center" wrapText="1" shrinkToFit="1"/>
    </xf>
    <xf numFmtId="0" fontId="12" fillId="0" borderId="14" xfId="0" applyFont="1" applyFill="1" applyBorder="1" applyAlignment="1" applyProtection="1">
      <alignment horizontal="left" vertical="center" wrapText="1" shrinkToFit="1"/>
    </xf>
    <xf numFmtId="0" fontId="12" fillId="0" borderId="16" xfId="0" applyFont="1" applyFill="1" applyBorder="1" applyAlignment="1" applyProtection="1">
      <alignment horizontal="left" vertical="center" wrapText="1" shrinkToFit="1"/>
    </xf>
    <xf numFmtId="0" fontId="13" fillId="0" borderId="21" xfId="0" applyFont="1" applyFill="1" applyBorder="1" applyAlignment="1" applyProtection="1">
      <alignment vertical="center" shrinkToFit="1"/>
    </xf>
    <xf numFmtId="0" fontId="13" fillId="0" borderId="22" xfId="0" applyFont="1" applyFill="1" applyBorder="1" applyAlignment="1" applyProtection="1">
      <alignment vertical="center" shrinkToFit="1"/>
    </xf>
    <xf numFmtId="0" fontId="13" fillId="0" borderId="23"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12" xfId="0" applyFont="1" applyFill="1" applyBorder="1" applyAlignment="1" applyProtection="1">
      <alignment vertical="center"/>
    </xf>
    <xf numFmtId="49" fontId="6" fillId="4" borderId="5" xfId="0" applyNumberFormat="1"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8" fontId="7" fillId="4" borderId="36" xfId="0" applyNumberFormat="1"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left" vertical="center" shrinkToFit="1"/>
    </xf>
    <xf numFmtId="0" fontId="13" fillId="2" borderId="22" xfId="0" applyFont="1" applyFill="1" applyBorder="1" applyAlignment="1" applyProtection="1">
      <alignment horizontal="left" vertical="center" shrinkToFit="1"/>
    </xf>
    <xf numFmtId="0" fontId="13" fillId="2" borderId="23" xfId="0" applyFont="1" applyFill="1" applyBorder="1" applyAlignment="1" applyProtection="1">
      <alignment horizontal="left" vertical="center" shrinkToFit="1"/>
    </xf>
    <xf numFmtId="0" fontId="12" fillId="0" borderId="21" xfId="0" applyFont="1" applyFill="1" applyBorder="1" applyAlignment="1" applyProtection="1">
      <alignment horizontal="left" vertical="center" wrapText="1" shrinkToFit="1"/>
    </xf>
    <xf numFmtId="0" fontId="12" fillId="0" borderId="22" xfId="0" applyFont="1" applyFill="1" applyBorder="1" applyAlignment="1" applyProtection="1">
      <alignment horizontal="left" vertical="center" wrapText="1" shrinkToFit="1"/>
    </xf>
    <xf numFmtId="0" fontId="12" fillId="0" borderId="23" xfId="0" applyFont="1" applyFill="1" applyBorder="1" applyAlignment="1" applyProtection="1">
      <alignment horizontal="left" vertical="center" wrapText="1" shrinkToFit="1"/>
    </xf>
    <xf numFmtId="0" fontId="13" fillId="0" borderId="21" xfId="0" applyFont="1" applyFill="1" applyBorder="1" applyAlignment="1" applyProtection="1">
      <alignment horizontal="left" vertical="center" shrinkToFit="1"/>
    </xf>
    <xf numFmtId="0" fontId="13" fillId="0" borderId="22" xfId="0" applyFont="1" applyFill="1" applyBorder="1" applyAlignment="1" applyProtection="1">
      <alignment horizontal="left" vertical="center" shrinkToFit="1"/>
    </xf>
    <xf numFmtId="0" fontId="13" fillId="0" borderId="23" xfId="0" applyFont="1" applyFill="1" applyBorder="1" applyAlignment="1" applyProtection="1">
      <alignment horizontal="left" vertical="center" shrinkToFit="1"/>
    </xf>
    <xf numFmtId="0" fontId="13" fillId="2" borderId="21"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13" fillId="2" borderId="23" xfId="0" applyFont="1" applyFill="1" applyBorder="1" applyAlignment="1" applyProtection="1">
      <alignment vertical="center" wrapText="1"/>
    </xf>
    <xf numFmtId="0" fontId="13" fillId="0" borderId="13" xfId="0" applyFont="1" applyFill="1" applyBorder="1" applyAlignment="1" applyProtection="1">
      <alignment vertical="center" shrinkToFit="1"/>
    </xf>
    <xf numFmtId="0" fontId="13" fillId="0" borderId="14" xfId="0" applyFont="1" applyFill="1" applyBorder="1" applyAlignment="1" applyProtection="1">
      <alignment vertical="center" shrinkToFit="1"/>
    </xf>
    <xf numFmtId="0" fontId="13" fillId="0" borderId="16" xfId="0" applyFont="1" applyFill="1" applyBorder="1" applyAlignment="1" applyProtection="1">
      <alignment vertical="center" shrinkToFit="1"/>
    </xf>
    <xf numFmtId="0" fontId="13" fillId="0" borderId="15" xfId="0" applyFont="1" applyFill="1" applyBorder="1" applyAlignment="1" applyProtection="1">
      <alignment vertical="center" shrinkToFit="1"/>
    </xf>
    <xf numFmtId="0" fontId="13" fillId="0" borderId="7" xfId="0" applyFont="1" applyFill="1" applyBorder="1" applyAlignment="1" applyProtection="1">
      <alignment vertical="center" shrinkToFit="1"/>
    </xf>
    <xf numFmtId="0" fontId="13" fillId="0" borderId="17" xfId="0" applyFont="1" applyFill="1" applyBorder="1" applyAlignment="1" applyProtection="1">
      <alignment vertical="center" shrinkToFit="1"/>
    </xf>
    <xf numFmtId="0" fontId="13" fillId="0" borderId="11"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0" fillId="9" borderId="4" xfId="0" applyFont="1" applyFill="1" applyBorder="1" applyAlignment="1" applyProtection="1">
      <alignment horizontal="left" vertical="top" wrapText="1"/>
      <protection locked="0"/>
    </xf>
    <xf numFmtId="0" fontId="0" fillId="9" borderId="5" xfId="0" applyFont="1" applyFill="1" applyBorder="1" applyAlignment="1" applyProtection="1">
      <alignment horizontal="left" vertical="top" wrapText="1"/>
      <protection locked="0"/>
    </xf>
    <xf numFmtId="0" fontId="0" fillId="9" borderId="6" xfId="0" applyFont="1" applyFill="1" applyBorder="1" applyAlignment="1" applyProtection="1">
      <alignment horizontal="left" vertical="top" wrapText="1"/>
      <protection locked="0"/>
    </xf>
    <xf numFmtId="0" fontId="0" fillId="9" borderId="9" xfId="0" applyFont="1" applyFill="1" applyBorder="1" applyAlignment="1" applyProtection="1">
      <alignment horizontal="left" vertical="top" wrapText="1"/>
      <protection locked="0"/>
    </xf>
    <xf numFmtId="0" fontId="0" fillId="9" borderId="0" xfId="0" applyFont="1" applyFill="1" applyBorder="1" applyAlignment="1" applyProtection="1">
      <alignment horizontal="left" vertical="top" wrapText="1"/>
      <protection locked="0"/>
    </xf>
    <xf numFmtId="0" fontId="0" fillId="9" borderId="10" xfId="0" applyFont="1" applyFill="1" applyBorder="1" applyAlignment="1" applyProtection="1">
      <alignment horizontal="left" vertical="top" wrapText="1"/>
      <protection locked="0"/>
    </xf>
    <xf numFmtId="0" fontId="0" fillId="9" borderId="11"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0" fillId="9" borderId="12" xfId="0" applyFont="1" applyFill="1" applyBorder="1" applyAlignment="1" applyProtection="1">
      <alignment horizontal="left" vertical="top" wrapText="1"/>
      <protection locked="0"/>
    </xf>
    <xf numFmtId="0" fontId="65" fillId="0" borderId="0" xfId="0" applyFont="1" applyFill="1" applyBorder="1" applyAlignment="1" applyProtection="1">
      <alignment horizontal="left" vertical="center"/>
    </xf>
    <xf numFmtId="0" fontId="0" fillId="0" borderId="0" xfId="0" applyFont="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left" vertical="center"/>
    </xf>
    <xf numFmtId="0" fontId="35" fillId="0" borderId="10" xfId="0" applyFont="1" applyBorder="1" applyAlignment="1" applyProtection="1">
      <alignment horizontal="left" vertical="center"/>
    </xf>
    <xf numFmtId="58" fontId="0" fillId="7" borderId="1" xfId="0" applyNumberFormat="1"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36" fillId="0" borderId="10" xfId="0" applyFont="1" applyBorder="1" applyAlignment="1" applyProtection="1">
      <alignment horizontal="left" vertical="center"/>
    </xf>
    <xf numFmtId="0" fontId="34" fillId="0" borderId="4" xfId="0" applyFont="1" applyBorder="1" applyAlignment="1" applyProtection="1">
      <alignment horizontal="left" vertical="center" wrapText="1"/>
    </xf>
    <xf numFmtId="0" fontId="34" fillId="0" borderId="5" xfId="0" applyFont="1" applyBorder="1" applyAlignment="1" applyProtection="1">
      <alignment horizontal="left" vertical="center"/>
    </xf>
    <xf numFmtId="0" fontId="34" fillId="0" borderId="6" xfId="0" applyFont="1" applyBorder="1" applyAlignment="1" applyProtection="1">
      <alignment horizontal="left" vertical="center"/>
    </xf>
    <xf numFmtId="0" fontId="29" fillId="0" borderId="0" xfId="0" applyFont="1" applyBorder="1" applyAlignment="1" applyProtection="1">
      <alignment horizontal="left" vertical="center" wrapText="1"/>
    </xf>
    <xf numFmtId="0" fontId="29" fillId="0" borderId="10" xfId="0" applyFont="1" applyBorder="1" applyAlignment="1" applyProtection="1">
      <alignment horizontal="left" vertical="center" wrapText="1"/>
    </xf>
    <xf numFmtId="0" fontId="29" fillId="0" borderId="0" xfId="0" applyFont="1" applyBorder="1" applyAlignment="1" applyProtection="1">
      <alignment horizontal="left" vertical="center"/>
    </xf>
    <xf numFmtId="0" fontId="34" fillId="0" borderId="4" xfId="0" applyFont="1" applyBorder="1" applyAlignment="1" applyProtection="1">
      <alignment horizontal="left" vertical="center"/>
    </xf>
    <xf numFmtId="0" fontId="26" fillId="0" borderId="67" xfId="0" applyFont="1" applyBorder="1" applyAlignment="1" applyProtection="1">
      <alignment horizontal="center" vertical="center"/>
    </xf>
    <xf numFmtId="0" fontId="26" fillId="0" borderId="68" xfId="0" applyFont="1" applyBorder="1" applyAlignment="1" applyProtection="1">
      <alignment horizontal="center" vertical="center"/>
    </xf>
    <xf numFmtId="0" fontId="26" fillId="0" borderId="69" xfId="0" applyFont="1" applyBorder="1" applyAlignment="1" applyProtection="1">
      <alignment horizontal="center" vertical="center"/>
    </xf>
    <xf numFmtId="0" fontId="26" fillId="0" borderId="7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1" xfId="0" applyFont="1" applyBorder="1" applyAlignment="1" applyProtection="1">
      <alignment horizontal="center" vertical="center"/>
    </xf>
    <xf numFmtId="0" fontId="26" fillId="0" borderId="66" xfId="0" applyFont="1" applyBorder="1" applyAlignment="1" applyProtection="1">
      <alignment horizontal="center" vertical="center"/>
    </xf>
    <xf numFmtId="0" fontId="26" fillId="0" borderId="72" xfId="0" applyFont="1" applyBorder="1" applyAlignment="1" applyProtection="1">
      <alignment horizontal="center" vertical="center"/>
    </xf>
    <xf numFmtId="0" fontId="26" fillId="0" borderId="73" xfId="0" applyFont="1" applyBorder="1" applyAlignment="1" applyProtection="1">
      <alignment horizontal="center" vertical="center"/>
    </xf>
    <xf numFmtId="0" fontId="0" fillId="6" borderId="0" xfId="0" applyFill="1" applyAlignment="1" applyProtection="1">
      <alignment horizontal="left" vertical="center" wrapText="1"/>
    </xf>
    <xf numFmtId="0" fontId="31" fillId="0" borderId="0" xfId="0" applyFont="1" applyBorder="1" applyAlignment="1" applyProtection="1">
      <alignment horizontal="right"/>
    </xf>
    <xf numFmtId="0" fontId="33" fillId="9" borderId="0" xfId="0" applyFont="1" applyFill="1" applyBorder="1" applyAlignment="1" applyProtection="1">
      <alignment horizontal="left"/>
      <protection locked="0"/>
    </xf>
    <xf numFmtId="0" fontId="34" fillId="0" borderId="4" xfId="0" applyFont="1" applyBorder="1" applyAlignment="1" applyProtection="1">
      <alignment vertical="center" wrapText="1"/>
    </xf>
    <xf numFmtId="0" fontId="34" fillId="0" borderId="5" xfId="0" applyFont="1" applyBorder="1" applyAlignment="1" applyProtection="1">
      <alignment vertical="center" wrapText="1"/>
    </xf>
    <xf numFmtId="0" fontId="34" fillId="0" borderId="6" xfId="0" applyFont="1" applyBorder="1" applyAlignment="1" applyProtection="1">
      <alignment vertical="center" wrapText="1"/>
    </xf>
    <xf numFmtId="0" fontId="0" fillId="7" borderId="36" xfId="0" applyFill="1" applyBorder="1" applyAlignment="1" applyProtection="1">
      <alignment horizontal="center" vertical="center"/>
      <protection locked="0"/>
    </xf>
    <xf numFmtId="0" fontId="34" fillId="0" borderId="5"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2" borderId="4" xfId="0" applyFont="1" applyFill="1" applyBorder="1" applyAlignment="1" applyProtection="1">
      <alignment vertical="center" wrapText="1"/>
    </xf>
    <xf numFmtId="0" fontId="34" fillId="2" borderId="5" xfId="0" applyFont="1" applyFill="1" applyBorder="1" applyAlignment="1" applyProtection="1">
      <alignment vertical="center" wrapText="1"/>
    </xf>
    <xf numFmtId="0" fontId="34" fillId="2" borderId="6" xfId="0" applyFont="1" applyFill="1" applyBorder="1" applyAlignment="1" applyProtection="1">
      <alignment vertical="center" wrapText="1"/>
    </xf>
    <xf numFmtId="58" fontId="0" fillId="7" borderId="36" xfId="0" applyNumberFormat="1" applyFill="1" applyBorder="1" applyAlignment="1" applyProtection="1">
      <alignment horizontal="center" vertical="center"/>
      <protection locked="0"/>
    </xf>
    <xf numFmtId="0" fontId="22" fillId="0" borderId="18" xfId="7" applyFont="1" applyFill="1" applyBorder="1" applyAlignment="1" applyProtection="1">
      <alignment horizontal="center" vertical="center"/>
    </xf>
    <xf numFmtId="0" fontId="22" fillId="0" borderId="19" xfId="7" applyFont="1" applyFill="1" applyBorder="1" applyAlignment="1" applyProtection="1">
      <alignment horizontal="center" vertical="center"/>
    </xf>
    <xf numFmtId="0" fontId="22" fillId="0" borderId="20" xfId="7" applyFont="1" applyFill="1" applyBorder="1" applyAlignment="1" applyProtection="1">
      <alignment horizontal="center" vertical="center"/>
    </xf>
    <xf numFmtId="0" fontId="22" fillId="0" borderId="4" xfId="7" applyFont="1" applyFill="1" applyBorder="1" applyAlignment="1" applyProtection="1">
      <alignment horizontal="left" vertical="center" wrapText="1"/>
    </xf>
    <xf numFmtId="0" fontId="22" fillId="0" borderId="5" xfId="7" applyFont="1" applyFill="1" applyBorder="1" applyAlignment="1" applyProtection="1">
      <alignment horizontal="left" vertical="center" wrapText="1"/>
    </xf>
    <xf numFmtId="0" fontId="22" fillId="0" borderId="6" xfId="7" applyFont="1" applyFill="1" applyBorder="1" applyAlignment="1" applyProtection="1">
      <alignment horizontal="left" vertical="center" wrapText="1"/>
    </xf>
    <xf numFmtId="0" fontId="22" fillId="8" borderId="4" xfId="7" applyFont="1" applyFill="1" applyBorder="1" applyAlignment="1" applyProtection="1">
      <alignment horizontal="center" vertical="center" wrapText="1"/>
      <protection locked="0"/>
    </xf>
    <xf numFmtId="0" fontId="22" fillId="8" borderId="5" xfId="7" applyFont="1" applyFill="1" applyBorder="1" applyAlignment="1" applyProtection="1">
      <alignment horizontal="center" vertical="center" wrapText="1"/>
      <protection locked="0"/>
    </xf>
    <xf numFmtId="0" fontId="22" fillId="8" borderId="6" xfId="7" applyFont="1" applyFill="1" applyBorder="1" applyAlignment="1" applyProtection="1">
      <alignment horizontal="center" vertical="center" wrapText="1"/>
      <protection locked="0"/>
    </xf>
    <xf numFmtId="0" fontId="22" fillId="8" borderId="9" xfId="7" applyFont="1" applyFill="1" applyBorder="1" applyAlignment="1" applyProtection="1">
      <alignment horizontal="center" vertical="center" wrapText="1"/>
      <protection locked="0"/>
    </xf>
    <xf numFmtId="0" fontId="22" fillId="8" borderId="0" xfId="7" applyFont="1" applyFill="1" applyBorder="1" applyAlignment="1" applyProtection="1">
      <alignment horizontal="center" vertical="center" wrapText="1"/>
      <protection locked="0"/>
    </xf>
    <xf numFmtId="0" fontId="22" fillId="8" borderId="10" xfId="7" applyFont="1" applyFill="1" applyBorder="1" applyAlignment="1" applyProtection="1">
      <alignment horizontal="center" vertical="center" wrapText="1"/>
      <protection locked="0"/>
    </xf>
    <xf numFmtId="0" fontId="22" fillId="8" borderId="11" xfId="7" applyFont="1" applyFill="1" applyBorder="1" applyAlignment="1" applyProtection="1">
      <alignment horizontal="center" vertical="center" wrapText="1"/>
      <protection locked="0"/>
    </xf>
    <xf numFmtId="0" fontId="22" fillId="8" borderId="8" xfId="7" applyFont="1" applyFill="1" applyBorder="1" applyAlignment="1" applyProtection="1">
      <alignment horizontal="center" vertical="center" wrapText="1"/>
      <protection locked="0"/>
    </xf>
    <xf numFmtId="0" fontId="22" fillId="8" borderId="12" xfId="7" applyFont="1" applyFill="1" applyBorder="1" applyAlignment="1" applyProtection="1">
      <alignment horizontal="center" vertical="center" wrapText="1"/>
      <protection locked="0"/>
    </xf>
    <xf numFmtId="0" fontId="22" fillId="0" borderId="36" xfId="7" applyFont="1" applyFill="1" applyBorder="1" applyAlignment="1" applyProtection="1">
      <alignment horizontal="center" vertical="center"/>
    </xf>
    <xf numFmtId="0" fontId="22" fillId="0" borderId="11" xfId="7" applyFont="1" applyFill="1" applyBorder="1" applyAlignment="1" applyProtection="1">
      <alignment horizontal="left" vertical="center" wrapText="1"/>
    </xf>
    <xf numFmtId="0" fontId="22" fillId="0" borderId="8" xfId="7" applyFont="1" applyFill="1" applyBorder="1" applyAlignment="1" applyProtection="1">
      <alignment horizontal="left" vertical="center" wrapText="1"/>
    </xf>
    <xf numFmtId="0" fontId="22" fillId="0" borderId="12" xfId="7" applyFont="1" applyFill="1" applyBorder="1" applyAlignment="1" applyProtection="1">
      <alignment horizontal="left" vertical="center" wrapText="1"/>
    </xf>
    <xf numFmtId="0" fontId="22" fillId="0" borderId="4" xfId="7" applyFont="1" applyFill="1" applyBorder="1" applyAlignment="1" applyProtection="1">
      <alignment horizontal="left" vertical="center"/>
    </xf>
    <xf numFmtId="0" fontId="22" fillId="0" borderId="5" xfId="7" applyFont="1" applyFill="1" applyBorder="1" applyAlignment="1" applyProtection="1">
      <alignment horizontal="left" vertical="center"/>
    </xf>
    <xf numFmtId="0" fontId="22" fillId="0" borderId="6" xfId="7" applyFont="1" applyFill="1" applyBorder="1" applyAlignment="1" applyProtection="1">
      <alignment horizontal="left" vertical="center"/>
    </xf>
    <xf numFmtId="0" fontId="22" fillId="0" borderId="11" xfId="7" applyFont="1" applyFill="1" applyBorder="1" applyAlignment="1" applyProtection="1">
      <alignment horizontal="left" vertical="center"/>
    </xf>
    <xf numFmtId="0" fontId="22" fillId="0" borderId="8" xfId="7" applyFont="1" applyFill="1" applyBorder="1" applyAlignment="1" applyProtection="1">
      <alignment horizontal="left" vertical="center"/>
    </xf>
    <xf numFmtId="0" fontId="22" fillId="0" borderId="12" xfId="7" applyFont="1" applyFill="1" applyBorder="1" applyAlignment="1" applyProtection="1">
      <alignment horizontal="left" vertical="center"/>
    </xf>
    <xf numFmtId="0" fontId="22" fillId="8" borderId="4" xfId="7" applyFont="1" applyFill="1" applyBorder="1" applyAlignment="1" applyProtection="1">
      <alignment horizontal="center" vertical="center"/>
      <protection locked="0"/>
    </xf>
    <xf numFmtId="0" fontId="22" fillId="8" borderId="5" xfId="7" applyFont="1" applyFill="1" applyBorder="1" applyAlignment="1" applyProtection="1">
      <alignment horizontal="center" vertical="center"/>
      <protection locked="0"/>
    </xf>
    <xf numFmtId="0" fontId="22" fillId="8" borderId="6" xfId="7" applyFont="1" applyFill="1" applyBorder="1" applyAlignment="1" applyProtection="1">
      <alignment horizontal="center" vertical="center"/>
      <protection locked="0"/>
    </xf>
    <xf numFmtId="0" fontId="22" fillId="8" borderId="11" xfId="7" applyFont="1" applyFill="1" applyBorder="1" applyAlignment="1" applyProtection="1">
      <alignment horizontal="center" vertical="center"/>
      <protection locked="0"/>
    </xf>
    <xf numFmtId="0" fontId="22" fillId="8" borderId="8" xfId="7" applyFont="1" applyFill="1" applyBorder="1" applyAlignment="1" applyProtection="1">
      <alignment horizontal="center" vertical="center"/>
      <protection locked="0"/>
    </xf>
    <xf numFmtId="0" fontId="22" fillId="8"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left" vertical="center" wrapText="1"/>
    </xf>
    <xf numFmtId="0" fontId="22" fillId="5" borderId="4" xfId="7" applyFont="1" applyFill="1" applyBorder="1" applyAlignment="1" applyProtection="1">
      <alignment horizontal="center" vertical="center"/>
      <protection locked="0"/>
    </xf>
    <xf numFmtId="0" fontId="22" fillId="5" borderId="5" xfId="7" applyFont="1" applyFill="1" applyBorder="1" applyAlignment="1" applyProtection="1">
      <alignment horizontal="center" vertical="center"/>
      <protection locked="0"/>
    </xf>
    <xf numFmtId="0" fontId="22" fillId="5" borderId="6" xfId="7" applyFont="1" applyFill="1" applyBorder="1" applyAlignment="1" applyProtection="1">
      <alignment horizontal="center" vertical="center"/>
      <protection locked="0"/>
    </xf>
    <xf numFmtId="0" fontId="22" fillId="5" borderId="11" xfId="7" applyFont="1" applyFill="1" applyBorder="1" applyAlignment="1" applyProtection="1">
      <alignment horizontal="center" vertical="center"/>
      <protection locked="0"/>
    </xf>
    <xf numFmtId="0" fontId="22" fillId="5" borderId="8" xfId="7" applyFont="1" applyFill="1" applyBorder="1" applyAlignment="1" applyProtection="1">
      <alignment horizontal="center" vertical="center"/>
      <protection locked="0"/>
    </xf>
    <xf numFmtId="0" fontId="22" fillId="5"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center" vertical="center" wrapText="1"/>
    </xf>
    <xf numFmtId="0" fontId="22" fillId="0" borderId="0" xfId="7" applyFont="1" applyFill="1" applyBorder="1" applyAlignment="1" applyProtection="1">
      <alignment horizontal="left" vertical="center" wrapText="1"/>
    </xf>
    <xf numFmtId="0" fontId="6" fillId="0" borderId="0" xfId="7" applyFont="1" applyBorder="1" applyAlignment="1" applyProtection="1">
      <alignment horizontal="left" vertical="center" wrapText="1"/>
    </xf>
    <xf numFmtId="0" fontId="22" fillId="0" borderId="20" xfId="7" applyFont="1" applyFill="1" applyBorder="1" applyAlignment="1" applyProtection="1">
      <alignment horizontal="left" vertical="center"/>
    </xf>
    <xf numFmtId="0" fontId="22" fillId="0" borderId="36" xfId="7" applyFont="1" applyFill="1" applyBorder="1" applyAlignment="1" applyProtection="1">
      <alignment horizontal="left" vertical="center"/>
    </xf>
    <xf numFmtId="0" fontId="60" fillId="0" borderId="0" xfId="0" applyFont="1" applyFill="1" applyBorder="1" applyAlignment="1" applyProtection="1">
      <alignment horizontal="left" vertical="top" wrapText="1"/>
    </xf>
    <xf numFmtId="0" fontId="57" fillId="0" borderId="0"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cellXfs>
  <cellStyles count="10">
    <cellStyle name="パーセント 2" xfId="2"/>
    <cellStyle name="桁区切り" xfId="4" builtinId="6"/>
    <cellStyle name="桁区切り 2" xfId="1"/>
    <cellStyle name="標準" xfId="0" builtinId="0"/>
    <cellStyle name="標準 2" xfId="3"/>
    <cellStyle name="標準 3" xfId="5"/>
    <cellStyle name="標準 3 2" xfId="7"/>
    <cellStyle name="標準 3 2 2" xfId="8"/>
    <cellStyle name="標準 4" xfId="6"/>
    <cellStyle name="標準 5" xfId="9"/>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CCFF"/>
      <color rgb="FFFFFFCC"/>
      <color rgb="FFFF99FF"/>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115094</xdr:colOff>
      <xdr:row>9</xdr:row>
      <xdr:rowOff>206378</xdr:rowOff>
    </xdr:from>
    <xdr:to>
      <xdr:col>19</xdr:col>
      <xdr:colOff>1214438</xdr:colOff>
      <xdr:row>11</xdr:row>
      <xdr:rowOff>285751</xdr:rowOff>
    </xdr:to>
    <xdr:sp macro="" textlink="">
      <xdr:nvSpPr>
        <xdr:cNvPr id="3" name="テキスト ボックス 2"/>
        <xdr:cNvSpPr txBox="1"/>
      </xdr:nvSpPr>
      <xdr:spPr>
        <a:xfrm>
          <a:off x="15355094" y="3671097"/>
          <a:ext cx="3778250" cy="1079498"/>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シートに保護をかけさせて頂いておりますので，</a:t>
          </a:r>
          <a:endParaRPr kumimoji="1" lang="en-US" altLang="ja-JP" sz="1100"/>
        </a:p>
        <a:p>
          <a:r>
            <a:rPr kumimoji="1" lang="ja-JP" altLang="en-US" sz="1100"/>
            <a:t>行が足りない際はお手数ですが</a:t>
          </a:r>
          <a:endParaRPr kumimoji="1" lang="en-US" altLang="ja-JP" sz="1100"/>
        </a:p>
        <a:p>
          <a:r>
            <a:rPr kumimoji="1" lang="ja-JP" altLang="en-US" sz="1100"/>
            <a:t>茨城県障害福祉課自立支援グループ</a:t>
          </a:r>
          <a:endParaRPr kumimoji="1" lang="en-US" altLang="ja-JP" sz="1100"/>
        </a:p>
        <a:p>
          <a:r>
            <a:rPr kumimoji="1" lang="ja-JP" altLang="en-US" sz="1100"/>
            <a:t>サービス継続担当まで</a:t>
          </a:r>
          <a:endParaRPr kumimoji="1" lang="en-US" altLang="ja-JP" sz="1100"/>
        </a:p>
        <a:p>
          <a:r>
            <a:rPr kumimoji="1" lang="en-US" altLang="ja-JP" sz="1100"/>
            <a:t>TEL</a:t>
          </a:r>
          <a:r>
            <a:rPr kumimoji="1" lang="ja-JP" altLang="en-US" sz="1100"/>
            <a:t>もしくはメールにてお問い合わせ下さい。</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49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14</xdr:col>
          <xdr:colOff>161925</xdr:colOff>
          <xdr:row>26</xdr:row>
          <xdr:rowOff>38100</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19050</xdr:rowOff>
        </xdr:from>
        <xdr:to>
          <xdr:col>14</xdr:col>
          <xdr:colOff>152400</xdr:colOff>
          <xdr:row>28</xdr:row>
          <xdr:rowOff>38100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0</xdr:rowOff>
        </xdr:from>
        <xdr:to>
          <xdr:col>15</xdr:col>
          <xdr:colOff>9525</xdr:colOff>
          <xdr:row>37</xdr:row>
          <xdr:rowOff>28575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104775</xdr:rowOff>
        </xdr:from>
        <xdr:to>
          <xdr:col>27</xdr:col>
          <xdr:colOff>47625</xdr:colOff>
          <xdr:row>37</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35</xdr:row>
          <xdr:rowOff>228600</xdr:rowOff>
        </xdr:from>
        <xdr:to>
          <xdr:col>35</xdr:col>
          <xdr:colOff>9525</xdr:colOff>
          <xdr:row>37</xdr:row>
          <xdr:rowOff>9525</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19050</xdr:rowOff>
        </xdr:from>
        <xdr:to>
          <xdr:col>27</xdr:col>
          <xdr:colOff>19050</xdr:colOff>
          <xdr:row>28</xdr:row>
          <xdr:rowOff>28575</xdr:rowOff>
        </xdr:to>
        <xdr:sp macro="" textlink="">
          <xdr:nvSpPr>
            <xdr:cNvPr id="24724" name="Check Box 148" hidden="1">
              <a:extLst>
                <a:ext uri="{63B3BB69-23CF-44E3-9099-C40C66FF867C}">
                  <a14:compatExt spid="_x0000_s2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27</xdr:row>
          <xdr:rowOff>9525</xdr:rowOff>
        </xdr:from>
        <xdr:to>
          <xdr:col>34</xdr:col>
          <xdr:colOff>180975</xdr:colOff>
          <xdr:row>28</xdr:row>
          <xdr:rowOff>38100</xdr:rowOff>
        </xdr:to>
        <xdr:sp macro=""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28575</xdr:rowOff>
        </xdr:from>
        <xdr:to>
          <xdr:col>14</xdr:col>
          <xdr:colOff>161925</xdr:colOff>
          <xdr:row>27</xdr:row>
          <xdr:rowOff>47625</xdr:rowOff>
        </xdr:to>
        <xdr:sp macro=""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19050</xdr:rowOff>
        </xdr:from>
        <xdr:to>
          <xdr:col>27</xdr:col>
          <xdr:colOff>47625</xdr:colOff>
          <xdr:row>27</xdr:row>
          <xdr:rowOff>38100</xdr:rowOff>
        </xdr:to>
        <xdr:sp macro=""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238125</xdr:rowOff>
        </xdr:from>
        <xdr:to>
          <xdr:col>35</xdr:col>
          <xdr:colOff>38100</xdr:colOff>
          <xdr:row>27</xdr:row>
          <xdr:rowOff>9525</xdr:rowOff>
        </xdr:to>
        <xdr:sp macro=""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57150</xdr:colOff>
          <xdr:row>26</xdr:row>
          <xdr:rowOff>28575</xdr:rowOff>
        </xdr:to>
        <xdr:sp macro=""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19050</xdr:rowOff>
        </xdr:from>
        <xdr:to>
          <xdr:col>34</xdr:col>
          <xdr:colOff>171450</xdr:colOff>
          <xdr:row>26</xdr:row>
          <xdr:rowOff>38100</xdr:rowOff>
        </xdr:to>
        <xdr:sp macro=""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xdr:row>
          <xdr:rowOff>209550</xdr:rowOff>
        </xdr:from>
        <xdr:to>
          <xdr:col>15</xdr:col>
          <xdr:colOff>9525</xdr:colOff>
          <xdr:row>38</xdr:row>
          <xdr:rowOff>9525</xdr:rowOff>
        </xdr:to>
        <xdr:sp macro="" textlink="">
          <xdr:nvSpPr>
            <xdr:cNvPr id="24732" name="Check Box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228600</xdr:rowOff>
        </xdr:from>
        <xdr:to>
          <xdr:col>27</xdr:col>
          <xdr:colOff>47625</xdr:colOff>
          <xdr:row>38</xdr:row>
          <xdr:rowOff>9525</xdr:rowOff>
        </xdr:to>
        <xdr:sp macro=""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238125</xdr:rowOff>
        </xdr:from>
        <xdr:to>
          <xdr:col>2</xdr:col>
          <xdr:colOff>28575</xdr:colOff>
          <xdr:row>26</xdr:row>
          <xdr:rowOff>9525</xdr:rowOff>
        </xdr:to>
        <xdr:sp macro=""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219075</xdr:rowOff>
        </xdr:from>
        <xdr:to>
          <xdr:col>2</xdr:col>
          <xdr:colOff>28575</xdr:colOff>
          <xdr:row>27</xdr:row>
          <xdr:rowOff>0</xdr:rowOff>
        </xdr:to>
        <xdr:sp macro=""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209550</xdr:rowOff>
        </xdr:from>
        <xdr:to>
          <xdr:col>2</xdr:col>
          <xdr:colOff>28575</xdr:colOff>
          <xdr:row>27</xdr:row>
          <xdr:rowOff>228600</xdr:rowOff>
        </xdr:to>
        <xdr:sp macro=""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19050</xdr:colOff>
          <xdr:row>28</xdr:row>
          <xdr:rowOff>228600</xdr:rowOff>
        </xdr:to>
        <xdr:sp macro=""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238125</xdr:rowOff>
        </xdr:from>
        <xdr:to>
          <xdr:col>2</xdr:col>
          <xdr:colOff>38100</xdr:colOff>
          <xdr:row>33</xdr:row>
          <xdr:rowOff>9525</xdr:rowOff>
        </xdr:to>
        <xdr:sp macro=""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0</xdr:rowOff>
        </xdr:from>
        <xdr:to>
          <xdr:col>2</xdr:col>
          <xdr:colOff>19050</xdr:colOff>
          <xdr:row>37</xdr:row>
          <xdr:rowOff>28575</xdr:rowOff>
        </xdr:to>
        <xdr:sp macro="" textlink="">
          <xdr:nvSpPr>
            <xdr:cNvPr id="24739" name="Check Box 163" hidden="1">
              <a:extLst>
                <a:ext uri="{63B3BB69-23CF-44E3-9099-C40C66FF867C}">
                  <a14:compatExt spid="_x0000_s2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2</xdr:col>
          <xdr:colOff>28575</xdr:colOff>
          <xdr:row>38</xdr:row>
          <xdr:rowOff>38100</xdr:rowOff>
        </xdr:to>
        <xdr:sp macro="" textlink="">
          <xdr:nvSpPr>
            <xdr:cNvPr id="24740" name="Check Box 164" hidden="1">
              <a:extLst>
                <a:ext uri="{63B3BB69-23CF-44E3-9099-C40C66FF867C}">
                  <a14:compatExt spid="_x0000_s2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200025</xdr:rowOff>
        </xdr:from>
        <xdr:to>
          <xdr:col>2</xdr:col>
          <xdr:colOff>19050</xdr:colOff>
          <xdr:row>39</xdr:row>
          <xdr:rowOff>28575</xdr:rowOff>
        </xdr:to>
        <xdr:sp macro="" textlink="">
          <xdr:nvSpPr>
            <xdr:cNvPr id="24741" name="Check Box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53</xdr:row>
          <xdr:rowOff>9525</xdr:rowOff>
        </xdr:from>
        <xdr:to>
          <xdr:col>14</xdr:col>
          <xdr:colOff>180975</xdr:colOff>
          <xdr:row>54</xdr:row>
          <xdr:rowOff>19050</xdr:rowOff>
        </xdr:to>
        <xdr:sp macro="" textlink="">
          <xdr:nvSpPr>
            <xdr:cNvPr id="24749" name="Check Box 173" hidden="1">
              <a:extLst>
                <a:ext uri="{63B3BB69-23CF-44E3-9099-C40C66FF867C}">
                  <a14:compatExt spid="_x0000_s2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53</xdr:row>
          <xdr:rowOff>9525</xdr:rowOff>
        </xdr:from>
        <xdr:to>
          <xdr:col>34</xdr:col>
          <xdr:colOff>171450</xdr:colOff>
          <xdr:row>54</xdr:row>
          <xdr:rowOff>19050</xdr:rowOff>
        </xdr:to>
        <xdr:sp macro="" textlink="">
          <xdr:nvSpPr>
            <xdr:cNvPr id="24750" name="Check Box 174"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53</xdr:row>
          <xdr:rowOff>9525</xdr:rowOff>
        </xdr:from>
        <xdr:to>
          <xdr:col>27</xdr:col>
          <xdr:colOff>28575</xdr:colOff>
          <xdr:row>54</xdr:row>
          <xdr:rowOff>19050</xdr:rowOff>
        </xdr:to>
        <xdr:sp macro="" textlink="">
          <xdr:nvSpPr>
            <xdr:cNvPr id="24751" name="Check Box 175"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xdr:row>
          <xdr:rowOff>228600</xdr:rowOff>
        </xdr:from>
        <xdr:to>
          <xdr:col>2</xdr:col>
          <xdr:colOff>28575</xdr:colOff>
          <xdr:row>54</xdr:row>
          <xdr:rowOff>9525</xdr:rowOff>
        </xdr:to>
        <xdr:sp macro=""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238125</xdr:rowOff>
        </xdr:from>
        <xdr:to>
          <xdr:col>2</xdr:col>
          <xdr:colOff>38100</xdr:colOff>
          <xdr:row>55</xdr:row>
          <xdr:rowOff>9525</xdr:rowOff>
        </xdr:to>
        <xdr:sp macro="" textlink="">
          <xdr:nvSpPr>
            <xdr:cNvPr id="24754" name="Check Box 178" hidden="1">
              <a:extLst>
                <a:ext uri="{63B3BB69-23CF-44E3-9099-C40C66FF867C}">
                  <a14:compatExt spid="_x0000_s2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28575</xdr:colOff>
      <xdr:row>0</xdr:row>
      <xdr:rowOff>57150</xdr:rowOff>
    </xdr:from>
    <xdr:to>
      <xdr:col>36</xdr:col>
      <xdr:colOff>152400</xdr:colOff>
      <xdr:row>1</xdr:row>
      <xdr:rowOff>123825</xdr:rowOff>
    </xdr:to>
    <xdr:sp macro="" textlink="">
      <xdr:nvSpPr>
        <xdr:cNvPr id="33" name="正方形/長方形 32"/>
        <xdr:cNvSpPr/>
      </xdr:nvSpPr>
      <xdr:spPr>
        <a:xfrm>
          <a:off x="2019300" y="57150"/>
          <a:ext cx="4648200" cy="2381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900" b="1" u="sng">
              <a:solidFill>
                <a:srgbClr val="FF0000"/>
              </a:solidFill>
              <a:effectLst/>
              <a:latin typeface="+mn-lt"/>
              <a:ea typeface="+mn-ea"/>
              <a:cs typeface="+mn-cs"/>
            </a:rPr>
            <a:t>基本的に</a:t>
          </a:r>
          <a:r>
            <a:rPr lang="ja-JP" altLang="ja-JP" sz="900" b="1" u="sng">
              <a:solidFill>
                <a:srgbClr val="FF0000"/>
              </a:solidFill>
              <a:effectLst/>
              <a:latin typeface="+mn-lt"/>
              <a:ea typeface="+mn-ea"/>
              <a:cs typeface="+mn-cs"/>
            </a:rPr>
            <a:t>消費税及び地方消費税相当額は、補助対象経費から除いて算出してください。</a:t>
          </a:r>
          <a:endParaRPr kumimoji="1" lang="ja-JP" altLang="en-US" sz="900">
            <a:solidFill>
              <a:srgbClr val="FF0000"/>
            </a:solidFill>
          </a:endParaRPr>
        </a:p>
      </xdr:txBody>
    </xdr:sp>
    <xdr:clientData fPrintsWithSheet="0"/>
  </xdr:twoCellAnchor>
  <xdr:twoCellAnchor editAs="oneCell">
    <xdr:from>
      <xdr:col>39</xdr:col>
      <xdr:colOff>151486</xdr:colOff>
      <xdr:row>86</xdr:row>
      <xdr:rowOff>47626</xdr:rowOff>
    </xdr:from>
    <xdr:to>
      <xdr:col>73</xdr:col>
      <xdr:colOff>161926</xdr:colOff>
      <xdr:row>97</xdr:row>
      <xdr:rowOff>190500</xdr:rowOff>
    </xdr:to>
    <xdr:pic>
      <xdr:nvPicPr>
        <xdr:cNvPr id="3" name="図 2"/>
        <xdr:cNvPicPr>
          <a:picLocks noChangeAspect="1"/>
        </xdr:cNvPicPr>
      </xdr:nvPicPr>
      <xdr:blipFill rotWithShape="1">
        <a:blip xmlns:r="http://schemas.openxmlformats.org/officeDocument/2006/relationships" r:embed="rId1"/>
        <a:srcRect l="-1" t="32946" r="42950" b="41400"/>
        <a:stretch/>
      </xdr:blipFill>
      <xdr:spPr>
        <a:xfrm>
          <a:off x="7209511" y="15906751"/>
          <a:ext cx="5839740" cy="1476374"/>
        </a:xfrm>
        <a:prstGeom prst="rect">
          <a:avLst/>
        </a:prstGeom>
      </xdr:spPr>
    </xdr:pic>
    <xdr:clientData fPrintsWithSheet="0"/>
  </xdr:twoCellAnchor>
  <xdr:twoCellAnchor>
    <xdr:from>
      <xdr:col>72</xdr:col>
      <xdr:colOff>161925</xdr:colOff>
      <xdr:row>94</xdr:row>
      <xdr:rowOff>47625</xdr:rowOff>
    </xdr:from>
    <xdr:to>
      <xdr:col>74</xdr:col>
      <xdr:colOff>9525</xdr:colOff>
      <xdr:row>94</xdr:row>
      <xdr:rowOff>219075</xdr:rowOff>
    </xdr:to>
    <xdr:sp macro="" textlink="">
      <xdr:nvSpPr>
        <xdr:cNvPr id="4" name="加算 3"/>
        <xdr:cNvSpPr/>
      </xdr:nvSpPr>
      <xdr:spPr>
        <a:xfrm>
          <a:off x="12877800" y="16897350"/>
          <a:ext cx="190500" cy="171450"/>
        </a:xfrm>
        <a:prstGeom prst="mathPlus">
          <a:avLst/>
        </a:prstGeom>
        <a:solidFill>
          <a:schemeClr val="tx1">
            <a:lumMod val="75000"/>
            <a:lumOff val="25000"/>
          </a:schemeClr>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52</xdr:col>
      <xdr:colOff>85724</xdr:colOff>
      <xdr:row>98</xdr:row>
      <xdr:rowOff>9526</xdr:rowOff>
    </xdr:from>
    <xdr:to>
      <xdr:col>73</xdr:col>
      <xdr:colOff>95249</xdr:colOff>
      <xdr:row>102</xdr:row>
      <xdr:rowOff>104775</xdr:rowOff>
    </xdr:to>
    <xdr:sp macro="" textlink="">
      <xdr:nvSpPr>
        <xdr:cNvPr id="5" name="テキスト ボックス 4"/>
        <xdr:cNvSpPr txBox="1"/>
      </xdr:nvSpPr>
      <xdr:spPr>
        <a:xfrm>
          <a:off x="9372599" y="17430751"/>
          <a:ext cx="3609975" cy="695324"/>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行を追加する際は，挿入した上の行をクリックで選択し，</a:t>
          </a:r>
          <a:endParaRPr kumimoji="1" lang="en-US" altLang="ja-JP" sz="1050"/>
        </a:p>
        <a:p>
          <a:r>
            <a:rPr kumimoji="1" lang="ja-JP" altLang="en-US" sz="1050"/>
            <a:t>その行の右下部分にマウスカーソルをあて，</a:t>
          </a:r>
          <a:endParaRPr kumimoji="1" lang="en-US" altLang="ja-JP" sz="1050"/>
        </a:p>
        <a:p>
          <a:r>
            <a:rPr kumimoji="1" lang="ja-JP" altLang="en-US" sz="1050"/>
            <a:t>カーソルが＋になったらクリックして下にドラッグして下さい。</a:t>
          </a:r>
        </a:p>
      </xdr:txBody>
    </xdr:sp>
    <xdr:clientData fPrintsWithSheet="0"/>
  </xdr:twoCellAnchor>
  <xdr:twoCellAnchor>
    <xdr:from>
      <xdr:col>74</xdr:col>
      <xdr:colOff>28575</xdr:colOff>
      <xdr:row>94</xdr:row>
      <xdr:rowOff>133349</xdr:rowOff>
    </xdr:from>
    <xdr:to>
      <xdr:col>74</xdr:col>
      <xdr:colOff>74294</xdr:colOff>
      <xdr:row>96</xdr:row>
      <xdr:rowOff>19049</xdr:rowOff>
    </xdr:to>
    <xdr:sp macro="" textlink="">
      <xdr:nvSpPr>
        <xdr:cNvPr id="6" name="下矢印 5"/>
        <xdr:cNvSpPr/>
      </xdr:nvSpPr>
      <xdr:spPr>
        <a:xfrm>
          <a:off x="13087350" y="16983074"/>
          <a:ext cx="45719" cy="200025"/>
        </a:xfrm>
        <a:prstGeom prst="downArrow">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171450</xdr:colOff>
          <xdr:row>27</xdr:row>
          <xdr:rowOff>238125</xdr:rowOff>
        </xdr:from>
        <xdr:to>
          <xdr:col>11</xdr:col>
          <xdr:colOff>38100</xdr:colOff>
          <xdr:row>29</xdr:row>
          <xdr:rowOff>9525</xdr:rowOff>
        </xdr:to>
        <xdr:sp macro="" textlink="">
          <xdr:nvSpPr>
            <xdr:cNvPr id="24768" name="Check Box 192" hidden="1">
              <a:extLst>
                <a:ext uri="{63B3BB69-23CF-44E3-9099-C40C66FF867C}">
                  <a14:compatExt spid="_x0000_s2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7</xdr:row>
          <xdr:rowOff>161925</xdr:rowOff>
        </xdr:from>
        <xdr:to>
          <xdr:col>0</xdr:col>
          <xdr:colOff>219075</xdr:colOff>
          <xdr:row>8</xdr:row>
          <xdr:rowOff>257175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133350</xdr:rowOff>
        </xdr:from>
        <xdr:to>
          <xdr:col>0</xdr:col>
          <xdr:colOff>238125</xdr:colOff>
          <xdr:row>14</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180975</xdr:rowOff>
        </xdr:from>
        <xdr:to>
          <xdr:col>0</xdr:col>
          <xdr:colOff>209550</xdr:colOff>
          <xdr:row>22</xdr:row>
          <xdr:rowOff>123825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66675</xdr:rowOff>
        </xdr:from>
        <xdr:to>
          <xdr:col>0</xdr:col>
          <xdr:colOff>209550</xdr:colOff>
          <xdr:row>28</xdr:row>
          <xdr:rowOff>895350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285750</xdr:rowOff>
        </xdr:from>
        <xdr:to>
          <xdr:col>0</xdr:col>
          <xdr:colOff>219075</xdr:colOff>
          <xdr:row>19</xdr:row>
          <xdr:rowOff>38100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361950</xdr:rowOff>
        </xdr:from>
        <xdr:to>
          <xdr:col>0</xdr:col>
          <xdr:colOff>209550</xdr:colOff>
          <xdr:row>24</xdr:row>
          <xdr:rowOff>276225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72391</xdr:rowOff>
    </xdr:from>
    <xdr:to>
      <xdr:col>1</xdr:col>
      <xdr:colOff>47625</xdr:colOff>
      <xdr:row>0</xdr:row>
      <xdr:rowOff>95251</xdr:rowOff>
    </xdr:to>
    <xdr:sp macro="" textlink="">
      <xdr:nvSpPr>
        <xdr:cNvPr id="2" name="Rectangle 1"/>
        <xdr:cNvSpPr>
          <a:spLocks noChangeArrowheads="1"/>
        </xdr:cNvSpPr>
      </xdr:nvSpPr>
      <xdr:spPr bwMode="auto">
        <a:xfrm>
          <a:off x="323850" y="72391"/>
          <a:ext cx="0" cy="22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123823</xdr:colOff>
      <xdr:row>2</xdr:row>
      <xdr:rowOff>2381250</xdr:rowOff>
    </xdr:from>
    <xdr:to>
      <xdr:col>12</xdr:col>
      <xdr:colOff>561972</xdr:colOff>
      <xdr:row>43</xdr:row>
      <xdr:rowOff>66675</xdr:rowOff>
    </xdr:to>
    <xdr:grpSp>
      <xdr:nvGrpSpPr>
        <xdr:cNvPr id="241" name="グループ化 240"/>
        <xdr:cNvGrpSpPr/>
      </xdr:nvGrpSpPr>
      <xdr:grpSpPr>
        <a:xfrm>
          <a:off x="123823" y="3105150"/>
          <a:ext cx="8172449" cy="9639300"/>
          <a:chOff x="19051" y="2724150"/>
          <a:chExt cx="8172449" cy="9639300"/>
        </a:xfrm>
      </xdr:grpSpPr>
      <xdr:sp macro="" textlink="">
        <xdr:nvSpPr>
          <xdr:cNvPr id="242" name="テキスト ボックス 241"/>
          <xdr:cNvSpPr txBox="1"/>
        </xdr:nvSpPr>
        <xdr:spPr>
          <a:xfrm>
            <a:off x="4010025" y="3000375"/>
            <a:ext cx="4045916" cy="392800"/>
          </a:xfrm>
          <a:prstGeom prst="rect">
            <a:avLst/>
          </a:prstGeom>
          <a:noFill/>
          <a:ln w="19050">
            <a:solidFill>
              <a:schemeClr val="accent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該当番号いずれか</a:t>
            </a:r>
            <a:r>
              <a:rPr kumimoji="1" lang="en-US" altLang="ja-JP" sz="1400" b="1"/>
              <a:t>1</a:t>
            </a:r>
            <a:r>
              <a:rPr kumimoji="1" lang="ja-JP" altLang="en-US" sz="1400" b="1"/>
              <a:t>つに〇を選択してください。</a:t>
            </a:r>
          </a:p>
        </xdr:txBody>
      </xdr:sp>
      <xdr:sp macro="" textlink="">
        <xdr:nvSpPr>
          <xdr:cNvPr id="243" name="下矢印吹き出し 242"/>
          <xdr:cNvSpPr/>
        </xdr:nvSpPr>
        <xdr:spPr>
          <a:xfrm>
            <a:off x="142874" y="4467225"/>
            <a:ext cx="1495426" cy="419100"/>
          </a:xfrm>
          <a:prstGeom prst="downArrowCallout">
            <a:avLst>
              <a:gd name="adj1" fmla="val 25000"/>
              <a:gd name="adj2" fmla="val 56250"/>
              <a:gd name="adj3" fmla="val 22917"/>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確認用フローチャート</a:t>
            </a:r>
          </a:p>
        </xdr:txBody>
      </xdr:sp>
      <xdr:sp macro="" textlink="">
        <xdr:nvSpPr>
          <xdr:cNvPr id="244" name="テキスト ボックス 243"/>
          <xdr:cNvSpPr txBox="1"/>
        </xdr:nvSpPr>
        <xdr:spPr>
          <a:xfrm>
            <a:off x="228600" y="4933950"/>
            <a:ext cx="1409700" cy="1771650"/>
          </a:xfrm>
          <a:prstGeom prst="rect">
            <a:avLst/>
          </a:prstGeom>
          <a:noFill/>
          <a:ln w="19050">
            <a:solidFill>
              <a:schemeClr val="accent1">
                <a:shade val="50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①補助対象経費に消費税等を含めないで申請する</a:t>
            </a:r>
            <a:endParaRPr kumimoji="1" lang="en-US" altLang="ja-JP" sz="1000" b="1"/>
          </a:p>
          <a:p>
            <a:pPr algn="l"/>
            <a:r>
              <a:rPr kumimoji="1" lang="ja-JP" altLang="en-US" sz="1000" b="1"/>
              <a:t>★★返還額が０円になり報告書も不要です★★</a:t>
            </a:r>
          </a:p>
        </xdr:txBody>
      </xdr:sp>
      <xdr:sp macro="" textlink="">
        <xdr:nvSpPr>
          <xdr:cNvPr id="245" name="下矢印 244"/>
          <xdr:cNvSpPr/>
        </xdr:nvSpPr>
        <xdr:spPr>
          <a:xfrm>
            <a:off x="428625" y="11096626"/>
            <a:ext cx="11239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いいえ</a:t>
            </a:r>
          </a:p>
        </xdr:txBody>
      </xdr:sp>
      <xdr:sp macro="" textlink="">
        <xdr:nvSpPr>
          <xdr:cNvPr id="246" name="下矢印 245"/>
          <xdr:cNvSpPr/>
        </xdr:nvSpPr>
        <xdr:spPr>
          <a:xfrm>
            <a:off x="438151" y="6724649"/>
            <a:ext cx="1047750" cy="4191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solidFill>
                  <a:sysClr val="windowText" lastClr="000000"/>
                </a:solidFill>
              </a:rPr>
              <a:t>いいえ</a:t>
            </a:r>
          </a:p>
        </xdr:txBody>
      </xdr:sp>
      <xdr:sp macro="" textlink="">
        <xdr:nvSpPr>
          <xdr:cNvPr id="247" name="テキスト ボックス 246"/>
          <xdr:cNvSpPr txBox="1"/>
        </xdr:nvSpPr>
        <xdr:spPr>
          <a:xfrm>
            <a:off x="209551" y="7181850"/>
            <a:ext cx="1533524" cy="3914774"/>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補助金に係る仕入控除税額が「０円」になることが明らかである。（予定を含む）</a:t>
            </a:r>
          </a:p>
        </xdr:txBody>
      </xdr:sp>
      <xdr:sp macro="" textlink="">
        <xdr:nvSpPr>
          <xdr:cNvPr id="248" name="テキスト ボックス 247"/>
          <xdr:cNvSpPr txBox="1"/>
        </xdr:nvSpPr>
        <xdr:spPr>
          <a:xfrm>
            <a:off x="304800" y="8096250"/>
            <a:ext cx="1362075" cy="571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a:t>
            </a:r>
            <a:r>
              <a:rPr kumimoji="1" lang="ja-JP" altLang="en-US" sz="800" b="1"/>
              <a:t>消費税の確定申告義務がない</a:t>
            </a:r>
          </a:p>
        </xdr:txBody>
      </xdr:sp>
      <xdr:sp macro="" textlink="">
        <xdr:nvSpPr>
          <xdr:cNvPr id="249" name="テキスト ボックス 248"/>
          <xdr:cNvSpPr txBox="1"/>
        </xdr:nvSpPr>
        <xdr:spPr>
          <a:xfrm>
            <a:off x="304800" y="8743950"/>
            <a:ext cx="1362075" cy="485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③</a:t>
            </a:r>
            <a:r>
              <a:rPr kumimoji="1" lang="ja-JP" altLang="en-US" sz="800" b="1"/>
              <a:t>簡易課税方式で申告している</a:t>
            </a:r>
          </a:p>
        </xdr:txBody>
      </xdr:sp>
      <xdr:sp macro="" textlink="">
        <xdr:nvSpPr>
          <xdr:cNvPr id="250" name="テキスト ボックス 249"/>
          <xdr:cNvSpPr txBox="1"/>
        </xdr:nvSpPr>
        <xdr:spPr>
          <a:xfrm>
            <a:off x="304800" y="9296400"/>
            <a:ext cx="1362075" cy="666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④</a:t>
            </a:r>
            <a:r>
              <a:rPr kumimoji="1" lang="ja-JP" altLang="en-US" sz="800" b="1"/>
              <a:t>社会医療法人・社会福祉法人等で特定収入割合が５％を超える</a:t>
            </a:r>
          </a:p>
        </xdr:txBody>
      </xdr:sp>
      <xdr:sp macro="" textlink="">
        <xdr:nvSpPr>
          <xdr:cNvPr id="251" name="テキスト ボックス 250"/>
          <xdr:cNvSpPr txBox="1"/>
        </xdr:nvSpPr>
        <xdr:spPr>
          <a:xfrm>
            <a:off x="304800" y="10029825"/>
            <a:ext cx="1362075" cy="9905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⑤</a:t>
            </a:r>
            <a:r>
              <a:rPr kumimoji="1" lang="ja-JP" altLang="en-US" sz="800" b="1"/>
              <a:t>個別対応方式で，補助対象経費に係る消費税を「非課税売り上げのみに要するもの」として申告している</a:t>
            </a:r>
          </a:p>
        </xdr:txBody>
      </xdr:sp>
      <xdr:sp macro="" textlink="">
        <xdr:nvSpPr>
          <xdr:cNvPr id="252" name="テキスト ボックス 251"/>
          <xdr:cNvSpPr txBox="1"/>
        </xdr:nvSpPr>
        <xdr:spPr>
          <a:xfrm>
            <a:off x="200025" y="11515725"/>
            <a:ext cx="1590675" cy="650306"/>
          </a:xfrm>
          <a:prstGeom prst="rect">
            <a:avLst/>
          </a:prstGeom>
          <a:solidFill>
            <a:schemeClr val="bg1"/>
          </a:solidFill>
          <a:ln w="50800">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⑥</a:t>
            </a:r>
            <a:r>
              <a:rPr kumimoji="1" lang="ja-JP" altLang="en-US" sz="800" b="1"/>
              <a:t>補助対象経費に消費税等を含め，その後，仕入控除税額確定後の返還を希望する</a:t>
            </a:r>
          </a:p>
        </xdr:txBody>
      </xdr:sp>
      <xdr:sp macro="" textlink="">
        <xdr:nvSpPr>
          <xdr:cNvPr id="253" name="テキスト ボックス 252"/>
          <xdr:cNvSpPr txBox="1"/>
        </xdr:nvSpPr>
        <xdr:spPr>
          <a:xfrm>
            <a:off x="2266950" y="4476749"/>
            <a:ext cx="2362200"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4" name="角丸四角形 253"/>
          <xdr:cNvSpPr/>
        </xdr:nvSpPr>
        <xdr:spPr>
          <a:xfrm>
            <a:off x="2352675" y="4867275"/>
            <a:ext cx="2171700" cy="2905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補助対象経費から消費税の額を除いて計上してください。</a:t>
            </a:r>
          </a:p>
        </xdr:txBody>
      </xdr:sp>
      <xdr:sp macro="" textlink="">
        <xdr:nvSpPr>
          <xdr:cNvPr id="255" name="右矢印 254"/>
          <xdr:cNvSpPr/>
        </xdr:nvSpPr>
        <xdr:spPr>
          <a:xfrm>
            <a:off x="1657350" y="4905375"/>
            <a:ext cx="695325" cy="484632"/>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①はい</a:t>
            </a:r>
          </a:p>
        </xdr:txBody>
      </xdr:sp>
      <xdr:sp macro="" textlink="">
        <xdr:nvSpPr>
          <xdr:cNvPr id="256" name="テキスト ボックス 255"/>
          <xdr:cNvSpPr txBox="1"/>
        </xdr:nvSpPr>
        <xdr:spPr>
          <a:xfrm>
            <a:off x="2438401" y="5410199"/>
            <a:ext cx="1962150" cy="17526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5,000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57" name="四角形吹き出し 256"/>
          <xdr:cNvSpPr/>
        </xdr:nvSpPr>
        <xdr:spPr>
          <a:xfrm>
            <a:off x="2733675" y="7267576"/>
            <a:ext cx="1333500" cy="3048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税抜き</a:t>
            </a:r>
            <a:r>
              <a:rPr kumimoji="1" lang="ja-JP" altLang="en-US" sz="1100">
                <a:solidFill>
                  <a:sysClr val="windowText" lastClr="000000"/>
                </a:solidFill>
              </a:rPr>
              <a:t>で計上</a:t>
            </a:r>
          </a:p>
        </xdr:txBody>
      </xdr:sp>
      <xdr:sp macro="" textlink="">
        <xdr:nvSpPr>
          <xdr:cNvPr id="258" name="角丸四角形 257"/>
          <xdr:cNvSpPr/>
        </xdr:nvSpPr>
        <xdr:spPr>
          <a:xfrm>
            <a:off x="2343150" y="8239124"/>
            <a:ext cx="2171700" cy="39719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solidFill>
                <a:sysClr val="windowText" lastClr="000000"/>
              </a:solidFill>
            </a:endParaRPr>
          </a:p>
        </xdr:txBody>
      </xdr:sp>
      <xdr:sp macro="" textlink="">
        <xdr:nvSpPr>
          <xdr:cNvPr id="259" name="テキスト ボックス 258"/>
          <xdr:cNvSpPr txBox="1"/>
        </xdr:nvSpPr>
        <xdr:spPr>
          <a:xfrm>
            <a:off x="2447925" y="8677276"/>
            <a:ext cx="1962150"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5,500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60" name="四角形吹き出し 259"/>
          <xdr:cNvSpPr/>
        </xdr:nvSpPr>
        <xdr:spPr>
          <a:xfrm>
            <a:off x="2657475" y="10353675"/>
            <a:ext cx="1333500" cy="3429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税込み</a:t>
            </a:r>
            <a:r>
              <a:rPr kumimoji="1" lang="ja-JP" altLang="en-US" sz="1100">
                <a:solidFill>
                  <a:sysClr val="windowText" lastClr="000000"/>
                </a:solidFill>
              </a:rPr>
              <a:t>で計上</a:t>
            </a:r>
            <a:r>
              <a:rPr kumimoji="1" lang="en-US" altLang="ja-JP" sz="1100">
                <a:solidFill>
                  <a:sysClr val="windowText" lastClr="000000"/>
                </a:solidFill>
              </a:rPr>
              <a:t>OK</a:t>
            </a:r>
            <a:endParaRPr kumimoji="1" lang="ja-JP" altLang="en-US" sz="1100">
              <a:solidFill>
                <a:sysClr val="windowText" lastClr="000000"/>
              </a:solidFill>
            </a:endParaRPr>
          </a:p>
        </xdr:txBody>
      </xdr:sp>
      <xdr:sp macro="" textlink="">
        <xdr:nvSpPr>
          <xdr:cNvPr id="261" name="テキスト ボックス 260"/>
          <xdr:cNvSpPr txBox="1"/>
        </xdr:nvSpPr>
        <xdr:spPr>
          <a:xfrm>
            <a:off x="2295524" y="4505326"/>
            <a:ext cx="2314575"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申請書等</a:t>
            </a:r>
          </a:p>
        </xdr:txBody>
      </xdr:sp>
      <xdr:sp macro="" textlink="">
        <xdr:nvSpPr>
          <xdr:cNvPr id="262" name="正方形/長方形 261"/>
          <xdr:cNvSpPr/>
        </xdr:nvSpPr>
        <xdr:spPr>
          <a:xfrm>
            <a:off x="19051" y="2724150"/>
            <a:ext cx="8162924" cy="156210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3" name="テキスト ボックス 262"/>
          <xdr:cNvSpPr txBox="1"/>
        </xdr:nvSpPr>
        <xdr:spPr>
          <a:xfrm>
            <a:off x="5600699" y="4467224"/>
            <a:ext cx="2590801"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64" name="角丸四角形 263"/>
          <xdr:cNvSpPr/>
        </xdr:nvSpPr>
        <xdr:spPr>
          <a:xfrm>
            <a:off x="5686424" y="5429250"/>
            <a:ext cx="2409825" cy="3648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rPr>
              <a:t>仕入控除税額が０円でも，このように記入して，提出してください。</a:t>
            </a:r>
            <a:r>
              <a:rPr kumimoji="1" lang="ja-JP" altLang="en-US" sz="1000" b="1">
                <a:solidFill>
                  <a:sysClr val="windowText" lastClr="000000"/>
                </a:solidFill>
              </a:rPr>
              <a:t>申請書等と一緒に「報告書」の提出が必要！！</a:t>
            </a:r>
            <a:endParaRPr kumimoji="1" lang="en-US" altLang="ja-JP" sz="1000" b="1">
              <a:solidFill>
                <a:sysClr val="windowText" lastClr="000000"/>
              </a:solidFill>
            </a:endParaRPr>
          </a:p>
          <a:p>
            <a:pPr algn="l"/>
            <a:r>
              <a:rPr kumimoji="1" lang="en-US" altLang="ja-JP" sz="800" b="1" u="sng">
                <a:solidFill>
                  <a:sysClr val="windowText" lastClr="000000"/>
                </a:solidFill>
              </a:rPr>
              <a:t>※</a:t>
            </a:r>
            <a:r>
              <a:rPr kumimoji="1" lang="ja-JP" altLang="en-US" sz="800" b="1" u="sng">
                <a:solidFill>
                  <a:sysClr val="windowText" lastClr="000000"/>
                </a:solidFill>
              </a:rPr>
              <a:t>報告書を提出した後，消費税の確定申告に関して報告書に記載した内容と異なる事実が発生した場合は，ご連絡ください。</a:t>
            </a:r>
          </a:p>
        </xdr:txBody>
      </xdr:sp>
      <xdr:sp macro="" textlink="">
        <xdr:nvSpPr>
          <xdr:cNvPr id="265" name="右矢印 264"/>
          <xdr:cNvSpPr/>
        </xdr:nvSpPr>
        <xdr:spPr>
          <a:xfrm>
            <a:off x="4600575" y="4857749"/>
            <a:ext cx="1028700" cy="581025"/>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①</a:t>
            </a:r>
          </a:p>
        </xdr:txBody>
      </xdr:sp>
      <xdr:sp macro="" textlink="">
        <xdr:nvSpPr>
          <xdr:cNvPr id="266" name="角丸四角形 265"/>
          <xdr:cNvSpPr/>
        </xdr:nvSpPr>
        <xdr:spPr>
          <a:xfrm>
            <a:off x="5695949" y="9077325"/>
            <a:ext cx="2409825" cy="3228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ysClr val="windowText" lastClr="000000"/>
                </a:solidFill>
              </a:rPr>
              <a:t>補助金に係る仕入控除税額を「報告書」に記入して県へ提出してください。</a:t>
            </a:r>
            <a:endParaRPr kumimoji="1" lang="en-US" altLang="ja-JP" sz="900" b="1" u="sng">
              <a:solidFill>
                <a:sysClr val="windowText" lastClr="000000"/>
              </a:solidFill>
            </a:endParaRPr>
          </a:p>
          <a:p>
            <a:pPr algn="l"/>
            <a:r>
              <a:rPr kumimoji="1" lang="ja-JP" altLang="en-US" sz="900" b="1" u="sng">
                <a:solidFill>
                  <a:sysClr val="windowText" lastClr="000000"/>
                </a:solidFill>
              </a:rPr>
              <a:t>提出時期は確定申告の後（数か月後）となりますので忘れず提出してください。</a:t>
            </a:r>
          </a:p>
        </xdr:txBody>
      </xdr:sp>
      <xdr:sp macro="" textlink="">
        <xdr:nvSpPr>
          <xdr:cNvPr id="267" name="テキスト ボックス 266"/>
          <xdr:cNvSpPr txBox="1"/>
        </xdr:nvSpPr>
        <xdr:spPr>
          <a:xfrm>
            <a:off x="5810249" y="10191750"/>
            <a:ext cx="2219325" cy="19335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△△△円</a:t>
            </a:r>
            <a:endParaRPr kumimoji="1" lang="en-US" altLang="ja-JP" sz="800" b="0"/>
          </a:p>
          <a:p>
            <a:endParaRPr kumimoji="1" lang="en-US" altLang="ja-JP" sz="800" b="0"/>
          </a:p>
          <a:p>
            <a:r>
              <a:rPr kumimoji="1" lang="ja-JP" altLang="en-US" sz="800" b="0"/>
              <a:t>４　添付書類</a:t>
            </a:r>
            <a:endParaRPr kumimoji="1" lang="en-US" altLang="ja-JP" sz="800" b="0"/>
          </a:p>
          <a:p>
            <a:r>
              <a:rPr kumimoji="1" lang="ja-JP" altLang="en-US" sz="800" b="0"/>
              <a:t>　　△△△円の計算方法など添付</a:t>
            </a:r>
            <a:endParaRPr kumimoji="1" lang="en-US" altLang="ja-JP" sz="800" b="0"/>
          </a:p>
        </xdr:txBody>
      </xdr:sp>
      <xdr:sp macro="" textlink="">
        <xdr:nvSpPr>
          <xdr:cNvPr id="268" name="テキスト ボックス 267"/>
          <xdr:cNvSpPr txBox="1"/>
        </xdr:nvSpPr>
        <xdr:spPr>
          <a:xfrm>
            <a:off x="5629274" y="4495801"/>
            <a:ext cx="2543176"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消費税等に係る仕入控除税額報告書</a:t>
            </a:r>
          </a:p>
        </xdr:txBody>
      </xdr:sp>
      <xdr:sp macro="" textlink="">
        <xdr:nvSpPr>
          <xdr:cNvPr id="269" name="テキスト ボックス 268"/>
          <xdr:cNvSpPr txBox="1"/>
        </xdr:nvSpPr>
        <xdr:spPr>
          <a:xfrm>
            <a:off x="5791199" y="6762750"/>
            <a:ext cx="2219325" cy="21431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a:t>
            </a:r>
            <a:r>
              <a:rPr kumimoji="1" lang="en-US" altLang="ja-JP" sz="800" b="0"/>
              <a:t>0</a:t>
            </a:r>
            <a:r>
              <a:rPr kumimoji="1" lang="ja-JP" altLang="en-US" sz="800" b="0"/>
              <a:t>円</a:t>
            </a:r>
            <a:endParaRPr kumimoji="1" lang="en-US" altLang="ja-JP" sz="800" b="0"/>
          </a:p>
          <a:p>
            <a:r>
              <a:rPr kumimoji="1" lang="ja-JP" altLang="en-US" sz="800" b="0"/>
              <a:t>理由（例）　➁の場合　確定申告義務がない</a:t>
            </a:r>
            <a:endParaRPr kumimoji="1" lang="en-US" altLang="ja-JP" sz="800" b="0"/>
          </a:p>
          <a:p>
            <a:r>
              <a:rPr kumimoji="1" lang="ja-JP" altLang="en-US" sz="800" b="0"/>
              <a:t>　　　　　　③の場合　簡易課税方式で申告</a:t>
            </a:r>
            <a:endParaRPr kumimoji="1" lang="en-US" altLang="ja-JP" sz="800" b="0"/>
          </a:p>
          <a:p>
            <a:r>
              <a:rPr kumimoji="1" lang="ja-JP" altLang="en-US" sz="800" b="0"/>
              <a:t>　　　　　　④の場合</a:t>
            </a:r>
            <a:r>
              <a:rPr kumimoji="1" lang="en-US" altLang="ja-JP" sz="800" b="0"/>
              <a:t>.....</a:t>
            </a:r>
          </a:p>
          <a:p>
            <a:r>
              <a:rPr kumimoji="1" lang="ja-JP" altLang="en-US" sz="800" b="0"/>
              <a:t>　　　　　　⑤の場合</a:t>
            </a:r>
            <a:r>
              <a:rPr kumimoji="1" lang="en-US" altLang="ja-JP" sz="800" b="0"/>
              <a:t>.....</a:t>
            </a:r>
          </a:p>
        </xdr:txBody>
      </xdr:sp>
      <xdr:sp macro="" textlink="">
        <xdr:nvSpPr>
          <xdr:cNvPr id="270" name="角丸四角形 269"/>
          <xdr:cNvSpPr/>
        </xdr:nvSpPr>
        <xdr:spPr>
          <a:xfrm>
            <a:off x="5705476" y="4819650"/>
            <a:ext cx="2362200" cy="609600"/>
          </a:xfrm>
          <a:prstGeom prst="roundRect">
            <a:avLst/>
          </a:prstGeom>
          <a:ln w="254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★★返還額が０円になり</a:t>
            </a:r>
            <a:endParaRPr kumimoji="1" lang="en-US" altLang="ja-JP" sz="1000" b="1">
              <a:solidFill>
                <a:sysClr val="windowText" lastClr="000000"/>
              </a:solidFill>
            </a:endParaRPr>
          </a:p>
          <a:p>
            <a:pPr algn="ctr"/>
            <a:r>
              <a:rPr kumimoji="1" lang="ja-JP" altLang="en-US" sz="1000" b="1">
                <a:solidFill>
                  <a:sysClr val="windowText" lastClr="000000"/>
                </a:solidFill>
              </a:rPr>
              <a:t>「報告書」も不要です★★</a:t>
            </a:r>
          </a:p>
        </xdr:txBody>
      </xdr:sp>
      <xdr:sp macro="" textlink="">
        <xdr:nvSpPr>
          <xdr:cNvPr id="271" name="屈折矢印 270"/>
          <xdr:cNvSpPr/>
        </xdr:nvSpPr>
        <xdr:spPr>
          <a:xfrm rot="5400000" flipH="1">
            <a:off x="4110036" y="7900986"/>
            <a:ext cx="2295525" cy="838199"/>
          </a:xfrm>
          <a:prstGeom prst="bentUpArrow">
            <a:avLst>
              <a:gd name="adj1" fmla="val 29973"/>
              <a:gd name="adj2" fmla="val 36332"/>
              <a:gd name="adj3" fmla="val 4298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2" name="テキスト ボックス 271"/>
          <xdr:cNvSpPr txBox="1"/>
        </xdr:nvSpPr>
        <xdr:spPr>
          <a:xfrm>
            <a:off x="4838696" y="7358252"/>
            <a:ext cx="73343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➁～⑤</a:t>
            </a:r>
          </a:p>
        </xdr:txBody>
      </xdr:sp>
      <xdr:sp macro="" textlink="">
        <xdr:nvSpPr>
          <xdr:cNvPr id="273" name="右矢印 272"/>
          <xdr:cNvSpPr/>
        </xdr:nvSpPr>
        <xdr:spPr>
          <a:xfrm>
            <a:off x="4524376" y="11439525"/>
            <a:ext cx="1181100" cy="581025"/>
          </a:xfrm>
          <a:prstGeom prst="rightArrow">
            <a:avLst/>
          </a:prstGeom>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⑥</a:t>
            </a:r>
          </a:p>
        </xdr:txBody>
      </xdr:sp>
      <xdr:sp macro="" textlink="">
        <xdr:nvSpPr>
          <xdr:cNvPr id="274" name="正方形/長方形 273"/>
          <xdr:cNvSpPr/>
        </xdr:nvSpPr>
        <xdr:spPr>
          <a:xfrm>
            <a:off x="4476750" y="9229725"/>
            <a:ext cx="609600" cy="23812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5" name="右矢印 274"/>
          <xdr:cNvSpPr/>
        </xdr:nvSpPr>
        <xdr:spPr>
          <a:xfrm>
            <a:off x="1733551" y="8915400"/>
            <a:ext cx="590550" cy="1257300"/>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ysClr val="windowText" lastClr="000000"/>
              </a:solidFill>
            </a:endParaRPr>
          </a:p>
        </xdr:txBody>
      </xdr:sp>
      <xdr:sp macro="" textlink="">
        <xdr:nvSpPr>
          <xdr:cNvPr id="276" name="テキスト ボックス 275"/>
          <xdr:cNvSpPr txBox="1"/>
        </xdr:nvSpPr>
        <xdr:spPr>
          <a:xfrm>
            <a:off x="1685925" y="9172575"/>
            <a:ext cx="697627" cy="735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t>➁～⑤</a:t>
            </a:r>
            <a:endParaRPr kumimoji="1" lang="en-US" altLang="ja-JP" sz="1000" b="1"/>
          </a:p>
          <a:p>
            <a:r>
              <a:rPr kumimoji="1" lang="ja-JP" altLang="en-US" sz="1000" b="1"/>
              <a:t>いずれか</a:t>
            </a:r>
            <a:endParaRPr kumimoji="1" lang="en-US" altLang="ja-JP" sz="1000" b="1"/>
          </a:p>
          <a:p>
            <a:r>
              <a:rPr kumimoji="1" lang="ja-JP" altLang="en-US" sz="1000" b="1"/>
              <a:t>はい</a:t>
            </a:r>
          </a:p>
        </xdr:txBody>
      </xdr:sp>
      <xdr:sp macro="" textlink="">
        <xdr:nvSpPr>
          <xdr:cNvPr id="277" name="右矢印 276"/>
          <xdr:cNvSpPr/>
        </xdr:nvSpPr>
        <xdr:spPr>
          <a:xfrm>
            <a:off x="1781174" y="11420475"/>
            <a:ext cx="733425" cy="581025"/>
          </a:xfrm>
          <a:prstGeom prst="rightArrow">
            <a:avLst/>
          </a:prstGeom>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⑥はい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omments" Target="../comments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omments" Target="../comments5.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tabSelected="1" view="pageBreakPreview" zoomScale="80" zoomScaleNormal="100" zoomScaleSheetLayoutView="80" workbookViewId="0">
      <selection activeCell="G2" sqref="G2"/>
    </sheetView>
  </sheetViews>
  <sheetFormatPr defaultRowHeight="13.5"/>
  <cols>
    <col min="1" max="1" width="3.125" style="1" customWidth="1"/>
    <col min="2" max="2" width="7.75" style="1" customWidth="1"/>
    <col min="3" max="3" width="47.125" style="3" customWidth="1"/>
    <col min="4" max="4" width="53.375" style="3" customWidth="1"/>
    <col min="5" max="5" width="4.25" style="1" customWidth="1"/>
    <col min="6" max="16384" width="9" style="1"/>
  </cols>
  <sheetData>
    <row r="2" spans="2:4" ht="17.25">
      <c r="B2" s="2" t="s">
        <v>142</v>
      </c>
      <c r="C2" s="4"/>
    </row>
    <row r="3" spans="2:4" ht="14.25">
      <c r="C3" s="4"/>
    </row>
    <row r="4" spans="2:4" s="43" customFormat="1" ht="23.25" customHeight="1">
      <c r="B4" s="5" t="s">
        <v>74</v>
      </c>
      <c r="C4" s="42" t="s">
        <v>75</v>
      </c>
      <c r="D4" s="42" t="s">
        <v>73</v>
      </c>
    </row>
    <row r="5" spans="2:4" ht="93" customHeight="1">
      <c r="B5" s="5">
        <v>1</v>
      </c>
      <c r="C5" s="6" t="s">
        <v>290</v>
      </c>
      <c r="D5" s="6"/>
    </row>
    <row r="6" spans="2:4" ht="93" customHeight="1">
      <c r="B6" s="5">
        <v>2</v>
      </c>
      <c r="C6" s="6"/>
      <c r="D6" s="6" t="s">
        <v>291</v>
      </c>
    </row>
    <row r="7" spans="2:4" ht="93" customHeight="1">
      <c r="B7" s="5">
        <v>3</v>
      </c>
      <c r="C7" s="6" t="s">
        <v>78</v>
      </c>
      <c r="D7" s="6"/>
    </row>
    <row r="8" spans="2:4" ht="93" customHeight="1">
      <c r="B8" s="5">
        <v>4</v>
      </c>
      <c r="C8" s="6" t="s">
        <v>76</v>
      </c>
      <c r="D8" s="6"/>
    </row>
    <row r="9" spans="2:4" ht="93" customHeight="1">
      <c r="B9" s="5">
        <v>5</v>
      </c>
      <c r="C9" s="6" t="s">
        <v>77</v>
      </c>
      <c r="D9" s="6"/>
    </row>
    <row r="10" spans="2:4" ht="93" customHeight="1">
      <c r="B10" s="5">
        <v>6</v>
      </c>
      <c r="C10" s="7" t="s">
        <v>292</v>
      </c>
      <c r="D10" s="8"/>
    </row>
    <row r="11" spans="2:4" ht="93" customHeight="1">
      <c r="B11" s="5">
        <v>7</v>
      </c>
      <c r="C11" s="6" t="s">
        <v>293</v>
      </c>
      <c r="D11" s="6"/>
    </row>
    <row r="12" spans="2:4" ht="93" customHeight="1">
      <c r="B12" s="5">
        <v>8</v>
      </c>
      <c r="C12" s="6" t="s">
        <v>294</v>
      </c>
      <c r="D12" s="6"/>
    </row>
    <row r="13" spans="2:4" ht="54" customHeight="1"/>
  </sheetData>
  <sheetProtection selectLockedCells="1"/>
  <phoneticPr fontId="4"/>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view="pageBreakPreview" zoomScaleNormal="100" zoomScaleSheetLayoutView="100" workbookViewId="0">
      <selection activeCell="S10" sqref="S10"/>
    </sheetView>
  </sheetViews>
  <sheetFormatPr defaultRowHeight="14.25"/>
  <cols>
    <col min="1" max="1" width="3.125" style="335" customWidth="1"/>
    <col min="2" max="2" width="11.875" style="335" customWidth="1"/>
    <col min="3" max="4" width="9.875" style="335" customWidth="1"/>
    <col min="5" max="5" width="26.25" style="335" customWidth="1"/>
    <col min="6" max="6" width="4.875" style="335" customWidth="1"/>
    <col min="7" max="7" width="3.5" style="335" customWidth="1"/>
    <col min="8" max="8" width="3.25" style="335" customWidth="1"/>
    <col min="9" max="9" width="3.75" style="335" customWidth="1"/>
    <col min="10" max="10" width="3.125" style="335" customWidth="1"/>
    <col min="11" max="11" width="3.75" style="335" customWidth="1"/>
    <col min="12" max="12" width="3.5" style="335" customWidth="1"/>
    <col min="13" max="261" width="9" style="335"/>
    <col min="262" max="262" width="3.125" style="335" customWidth="1"/>
    <col min="263" max="265" width="9.875" style="335" customWidth="1"/>
    <col min="266" max="266" width="21.125" style="335" customWidth="1"/>
    <col min="267" max="267" width="23.375" style="335" customWidth="1"/>
    <col min="268" max="268" width="3.125" style="335" customWidth="1"/>
    <col min="269" max="517" width="9" style="335"/>
    <col min="518" max="518" width="3.125" style="335" customWidth="1"/>
    <col min="519" max="521" width="9.875" style="335" customWidth="1"/>
    <col min="522" max="522" width="21.125" style="335" customWidth="1"/>
    <col min="523" max="523" width="23.375" style="335" customWidth="1"/>
    <col min="524" max="524" width="3.125" style="335" customWidth="1"/>
    <col min="525" max="773" width="9" style="335"/>
    <col min="774" max="774" width="3.125" style="335" customWidth="1"/>
    <col min="775" max="777" width="9.875" style="335" customWidth="1"/>
    <col min="778" max="778" width="21.125" style="335" customWidth="1"/>
    <col min="779" max="779" width="23.375" style="335" customWidth="1"/>
    <col min="780" max="780" width="3.125" style="335" customWidth="1"/>
    <col min="781" max="1029" width="9" style="335"/>
    <col min="1030" max="1030" width="3.125" style="335" customWidth="1"/>
    <col min="1031" max="1033" width="9.875" style="335" customWidth="1"/>
    <col min="1034" max="1034" width="21.125" style="335" customWidth="1"/>
    <col min="1035" max="1035" width="23.375" style="335" customWidth="1"/>
    <col min="1036" max="1036" width="3.125" style="335" customWidth="1"/>
    <col min="1037" max="1285" width="9" style="335"/>
    <col min="1286" max="1286" width="3.125" style="335" customWidth="1"/>
    <col min="1287" max="1289" width="9.875" style="335" customWidth="1"/>
    <col min="1290" max="1290" width="21.125" style="335" customWidth="1"/>
    <col min="1291" max="1291" width="23.375" style="335" customWidth="1"/>
    <col min="1292" max="1292" width="3.125" style="335" customWidth="1"/>
    <col min="1293" max="1541" width="9" style="335"/>
    <col min="1542" max="1542" width="3.125" style="335" customWidth="1"/>
    <col min="1543" max="1545" width="9.875" style="335" customWidth="1"/>
    <col min="1546" max="1546" width="21.125" style="335" customWidth="1"/>
    <col min="1547" max="1547" width="23.375" style="335" customWidth="1"/>
    <col min="1548" max="1548" width="3.125" style="335" customWidth="1"/>
    <col min="1549" max="1797" width="9" style="335"/>
    <col min="1798" max="1798" width="3.125" style="335" customWidth="1"/>
    <col min="1799" max="1801" width="9.875" style="335" customWidth="1"/>
    <col min="1802" max="1802" width="21.125" style="335" customWidth="1"/>
    <col min="1803" max="1803" width="23.375" style="335" customWidth="1"/>
    <col min="1804" max="1804" width="3.125" style="335" customWidth="1"/>
    <col min="1805" max="2053" width="9" style="335"/>
    <col min="2054" max="2054" width="3.125" style="335" customWidth="1"/>
    <col min="2055" max="2057" width="9.875" style="335" customWidth="1"/>
    <col min="2058" max="2058" width="21.125" style="335" customWidth="1"/>
    <col min="2059" max="2059" width="23.375" style="335" customWidth="1"/>
    <col min="2060" max="2060" width="3.125" style="335" customWidth="1"/>
    <col min="2061" max="2309" width="9" style="335"/>
    <col min="2310" max="2310" width="3.125" style="335" customWidth="1"/>
    <col min="2311" max="2313" width="9.875" style="335" customWidth="1"/>
    <col min="2314" max="2314" width="21.125" style="335" customWidth="1"/>
    <col min="2315" max="2315" width="23.375" style="335" customWidth="1"/>
    <col min="2316" max="2316" width="3.125" style="335" customWidth="1"/>
    <col min="2317" max="2565" width="9" style="335"/>
    <col min="2566" max="2566" width="3.125" style="335" customWidth="1"/>
    <col min="2567" max="2569" width="9.875" style="335" customWidth="1"/>
    <col min="2570" max="2570" width="21.125" style="335" customWidth="1"/>
    <col min="2571" max="2571" width="23.375" style="335" customWidth="1"/>
    <col min="2572" max="2572" width="3.125" style="335" customWidth="1"/>
    <col min="2573" max="2821" width="9" style="335"/>
    <col min="2822" max="2822" width="3.125" style="335" customWidth="1"/>
    <col min="2823" max="2825" width="9.875" style="335" customWidth="1"/>
    <col min="2826" max="2826" width="21.125" style="335" customWidth="1"/>
    <col min="2827" max="2827" width="23.375" style="335" customWidth="1"/>
    <col min="2828" max="2828" width="3.125" style="335" customWidth="1"/>
    <col min="2829" max="3077" width="9" style="335"/>
    <col min="3078" max="3078" width="3.125" style="335" customWidth="1"/>
    <col min="3079" max="3081" width="9.875" style="335" customWidth="1"/>
    <col min="3082" max="3082" width="21.125" style="335" customWidth="1"/>
    <col min="3083" max="3083" width="23.375" style="335" customWidth="1"/>
    <col min="3084" max="3084" width="3.125" style="335" customWidth="1"/>
    <col min="3085" max="3333" width="9" style="335"/>
    <col min="3334" max="3334" width="3.125" style="335" customWidth="1"/>
    <col min="3335" max="3337" width="9.875" style="335" customWidth="1"/>
    <col min="3338" max="3338" width="21.125" style="335" customWidth="1"/>
    <col min="3339" max="3339" width="23.375" style="335" customWidth="1"/>
    <col min="3340" max="3340" width="3.125" style="335" customWidth="1"/>
    <col min="3341" max="3589" width="9" style="335"/>
    <col min="3590" max="3590" width="3.125" style="335" customWidth="1"/>
    <col min="3591" max="3593" width="9.875" style="335" customWidth="1"/>
    <col min="3594" max="3594" width="21.125" style="335" customWidth="1"/>
    <col min="3595" max="3595" width="23.375" style="335" customWidth="1"/>
    <col min="3596" max="3596" width="3.125" style="335" customWidth="1"/>
    <col min="3597" max="3845" width="9" style="335"/>
    <col min="3846" max="3846" width="3.125" style="335" customWidth="1"/>
    <col min="3847" max="3849" width="9.875" style="335" customWidth="1"/>
    <col min="3850" max="3850" width="21.125" style="335" customWidth="1"/>
    <col min="3851" max="3851" width="23.375" style="335" customWidth="1"/>
    <col min="3852" max="3852" width="3.125" style="335" customWidth="1"/>
    <col min="3853" max="4101" width="9" style="335"/>
    <col min="4102" max="4102" width="3.125" style="335" customWidth="1"/>
    <col min="4103" max="4105" width="9.875" style="335" customWidth="1"/>
    <col min="4106" max="4106" width="21.125" style="335" customWidth="1"/>
    <col min="4107" max="4107" width="23.375" style="335" customWidth="1"/>
    <col min="4108" max="4108" width="3.125" style="335" customWidth="1"/>
    <col min="4109" max="4357" width="9" style="335"/>
    <col min="4358" max="4358" width="3.125" style="335" customWidth="1"/>
    <col min="4359" max="4361" width="9.875" style="335" customWidth="1"/>
    <col min="4362" max="4362" width="21.125" style="335" customWidth="1"/>
    <col min="4363" max="4363" width="23.375" style="335" customWidth="1"/>
    <col min="4364" max="4364" width="3.125" style="335" customWidth="1"/>
    <col min="4365" max="4613" width="9" style="335"/>
    <col min="4614" max="4614" width="3.125" style="335" customWidth="1"/>
    <col min="4615" max="4617" width="9.875" style="335" customWidth="1"/>
    <col min="4618" max="4618" width="21.125" style="335" customWidth="1"/>
    <col min="4619" max="4619" width="23.375" style="335" customWidth="1"/>
    <col min="4620" max="4620" width="3.125" style="335" customWidth="1"/>
    <col min="4621" max="4869" width="9" style="335"/>
    <col min="4870" max="4870" width="3.125" style="335" customWidth="1"/>
    <col min="4871" max="4873" width="9.875" style="335" customWidth="1"/>
    <col min="4874" max="4874" width="21.125" style="335" customWidth="1"/>
    <col min="4875" max="4875" width="23.375" style="335" customWidth="1"/>
    <col min="4876" max="4876" width="3.125" style="335" customWidth="1"/>
    <col min="4877" max="5125" width="9" style="335"/>
    <col min="5126" max="5126" width="3.125" style="335" customWidth="1"/>
    <col min="5127" max="5129" width="9.875" style="335" customWidth="1"/>
    <col min="5130" max="5130" width="21.125" style="335" customWidth="1"/>
    <col min="5131" max="5131" width="23.375" style="335" customWidth="1"/>
    <col min="5132" max="5132" width="3.125" style="335" customWidth="1"/>
    <col min="5133" max="5381" width="9" style="335"/>
    <col min="5382" max="5382" width="3.125" style="335" customWidth="1"/>
    <col min="5383" max="5385" width="9.875" style="335" customWidth="1"/>
    <col min="5386" max="5386" width="21.125" style="335" customWidth="1"/>
    <col min="5387" max="5387" width="23.375" style="335" customWidth="1"/>
    <col min="5388" max="5388" width="3.125" style="335" customWidth="1"/>
    <col min="5389" max="5637" width="9" style="335"/>
    <col min="5638" max="5638" width="3.125" style="335" customWidth="1"/>
    <col min="5639" max="5641" width="9.875" style="335" customWidth="1"/>
    <col min="5642" max="5642" width="21.125" style="335" customWidth="1"/>
    <col min="5643" max="5643" width="23.375" style="335" customWidth="1"/>
    <col min="5644" max="5644" width="3.125" style="335" customWidth="1"/>
    <col min="5645" max="5893" width="9" style="335"/>
    <col min="5894" max="5894" width="3.125" style="335" customWidth="1"/>
    <col min="5895" max="5897" width="9.875" style="335" customWidth="1"/>
    <col min="5898" max="5898" width="21.125" style="335" customWidth="1"/>
    <col min="5899" max="5899" width="23.375" style="335" customWidth="1"/>
    <col min="5900" max="5900" width="3.125" style="335" customWidth="1"/>
    <col min="5901" max="6149" width="9" style="335"/>
    <col min="6150" max="6150" width="3.125" style="335" customWidth="1"/>
    <col min="6151" max="6153" width="9.875" style="335" customWidth="1"/>
    <col min="6154" max="6154" width="21.125" style="335" customWidth="1"/>
    <col min="6155" max="6155" width="23.375" style="335" customWidth="1"/>
    <col min="6156" max="6156" width="3.125" style="335" customWidth="1"/>
    <col min="6157" max="6405" width="9" style="335"/>
    <col min="6406" max="6406" width="3.125" style="335" customWidth="1"/>
    <col min="6407" max="6409" width="9.875" style="335" customWidth="1"/>
    <col min="6410" max="6410" width="21.125" style="335" customWidth="1"/>
    <col min="6411" max="6411" width="23.375" style="335" customWidth="1"/>
    <col min="6412" max="6412" width="3.125" style="335" customWidth="1"/>
    <col min="6413" max="6661" width="9" style="335"/>
    <col min="6662" max="6662" width="3.125" style="335" customWidth="1"/>
    <col min="6663" max="6665" width="9.875" style="335" customWidth="1"/>
    <col min="6666" max="6666" width="21.125" style="335" customWidth="1"/>
    <col min="6667" max="6667" width="23.375" style="335" customWidth="1"/>
    <col min="6668" max="6668" width="3.125" style="335" customWidth="1"/>
    <col min="6669" max="6917" width="9" style="335"/>
    <col min="6918" max="6918" width="3.125" style="335" customWidth="1"/>
    <col min="6919" max="6921" width="9.875" style="335" customWidth="1"/>
    <col min="6922" max="6922" width="21.125" style="335" customWidth="1"/>
    <col min="6923" max="6923" width="23.375" style="335" customWidth="1"/>
    <col min="6924" max="6924" width="3.125" style="335" customWidth="1"/>
    <col min="6925" max="7173" width="9" style="335"/>
    <col min="7174" max="7174" width="3.125" style="335" customWidth="1"/>
    <col min="7175" max="7177" width="9.875" style="335" customWidth="1"/>
    <col min="7178" max="7178" width="21.125" style="335" customWidth="1"/>
    <col min="7179" max="7179" width="23.375" style="335" customWidth="1"/>
    <col min="7180" max="7180" width="3.125" style="335" customWidth="1"/>
    <col min="7181" max="7429" width="9" style="335"/>
    <col min="7430" max="7430" width="3.125" style="335" customWidth="1"/>
    <col min="7431" max="7433" width="9.875" style="335" customWidth="1"/>
    <col min="7434" max="7434" width="21.125" style="335" customWidth="1"/>
    <col min="7435" max="7435" width="23.375" style="335" customWidth="1"/>
    <col min="7436" max="7436" width="3.125" style="335" customWidth="1"/>
    <col min="7437" max="7685" width="9" style="335"/>
    <col min="7686" max="7686" width="3.125" style="335" customWidth="1"/>
    <col min="7687" max="7689" width="9.875" style="335" customWidth="1"/>
    <col min="7690" max="7690" width="21.125" style="335" customWidth="1"/>
    <col min="7691" max="7691" width="23.375" style="335" customWidth="1"/>
    <col min="7692" max="7692" width="3.125" style="335" customWidth="1"/>
    <col min="7693" max="7941" width="9" style="335"/>
    <col min="7942" max="7942" width="3.125" style="335" customWidth="1"/>
    <col min="7943" max="7945" width="9.875" style="335" customWidth="1"/>
    <col min="7946" max="7946" width="21.125" style="335" customWidth="1"/>
    <col min="7947" max="7947" width="23.375" style="335" customWidth="1"/>
    <col min="7948" max="7948" width="3.125" style="335" customWidth="1"/>
    <col min="7949" max="8197" width="9" style="335"/>
    <col min="8198" max="8198" width="3.125" style="335" customWidth="1"/>
    <col min="8199" max="8201" width="9.875" style="335" customWidth="1"/>
    <col min="8202" max="8202" width="21.125" style="335" customWidth="1"/>
    <col min="8203" max="8203" width="23.375" style="335" customWidth="1"/>
    <col min="8204" max="8204" width="3.125" style="335" customWidth="1"/>
    <col min="8205" max="8453" width="9" style="335"/>
    <col min="8454" max="8454" width="3.125" style="335" customWidth="1"/>
    <col min="8455" max="8457" width="9.875" style="335" customWidth="1"/>
    <col min="8458" max="8458" width="21.125" style="335" customWidth="1"/>
    <col min="8459" max="8459" width="23.375" style="335" customWidth="1"/>
    <col min="8460" max="8460" width="3.125" style="335" customWidth="1"/>
    <col min="8461" max="8709" width="9" style="335"/>
    <col min="8710" max="8710" width="3.125" style="335" customWidth="1"/>
    <col min="8711" max="8713" width="9.875" style="335" customWidth="1"/>
    <col min="8714" max="8714" width="21.125" style="335" customWidth="1"/>
    <col min="8715" max="8715" width="23.375" style="335" customWidth="1"/>
    <col min="8716" max="8716" width="3.125" style="335" customWidth="1"/>
    <col min="8717" max="8965" width="9" style="335"/>
    <col min="8966" max="8966" width="3.125" style="335" customWidth="1"/>
    <col min="8967" max="8969" width="9.875" style="335" customWidth="1"/>
    <col min="8970" max="8970" width="21.125" style="335" customWidth="1"/>
    <col min="8971" max="8971" width="23.375" style="335" customWidth="1"/>
    <col min="8972" max="8972" width="3.125" style="335" customWidth="1"/>
    <col min="8973" max="9221" width="9" style="335"/>
    <col min="9222" max="9222" width="3.125" style="335" customWidth="1"/>
    <col min="9223" max="9225" width="9.875" style="335" customWidth="1"/>
    <col min="9226" max="9226" width="21.125" style="335" customWidth="1"/>
    <col min="9227" max="9227" width="23.375" style="335" customWidth="1"/>
    <col min="9228" max="9228" width="3.125" style="335" customWidth="1"/>
    <col min="9229" max="9477" width="9" style="335"/>
    <col min="9478" max="9478" width="3.125" style="335" customWidth="1"/>
    <col min="9479" max="9481" width="9.875" style="335" customWidth="1"/>
    <col min="9482" max="9482" width="21.125" style="335" customWidth="1"/>
    <col min="9483" max="9483" width="23.375" style="335" customWidth="1"/>
    <col min="9484" max="9484" width="3.125" style="335" customWidth="1"/>
    <col min="9485" max="9733" width="9" style="335"/>
    <col min="9734" max="9734" width="3.125" style="335" customWidth="1"/>
    <col min="9735" max="9737" width="9.875" style="335" customWidth="1"/>
    <col min="9738" max="9738" width="21.125" style="335" customWidth="1"/>
    <col min="9739" max="9739" width="23.375" style="335" customWidth="1"/>
    <col min="9740" max="9740" width="3.125" style="335" customWidth="1"/>
    <col min="9741" max="9989" width="9" style="335"/>
    <col min="9990" max="9990" width="3.125" style="335" customWidth="1"/>
    <col min="9991" max="9993" width="9.875" style="335" customWidth="1"/>
    <col min="9994" max="9994" width="21.125" style="335" customWidth="1"/>
    <col min="9995" max="9995" width="23.375" style="335" customWidth="1"/>
    <col min="9996" max="9996" width="3.125" style="335" customWidth="1"/>
    <col min="9997" max="10245" width="9" style="335"/>
    <col min="10246" max="10246" width="3.125" style="335" customWidth="1"/>
    <col min="10247" max="10249" width="9.875" style="335" customWidth="1"/>
    <col min="10250" max="10250" width="21.125" style="335" customWidth="1"/>
    <col min="10251" max="10251" width="23.375" style="335" customWidth="1"/>
    <col min="10252" max="10252" width="3.125" style="335" customWidth="1"/>
    <col min="10253" max="10501" width="9" style="335"/>
    <col min="10502" max="10502" width="3.125" style="335" customWidth="1"/>
    <col min="10503" max="10505" width="9.875" style="335" customWidth="1"/>
    <col min="10506" max="10506" width="21.125" style="335" customWidth="1"/>
    <col min="10507" max="10507" width="23.375" style="335" customWidth="1"/>
    <col min="10508" max="10508" width="3.125" style="335" customWidth="1"/>
    <col min="10509" max="10757" width="9" style="335"/>
    <col min="10758" max="10758" width="3.125" style="335" customWidth="1"/>
    <col min="10759" max="10761" width="9.875" style="335" customWidth="1"/>
    <col min="10762" max="10762" width="21.125" style="335" customWidth="1"/>
    <col min="10763" max="10763" width="23.375" style="335" customWidth="1"/>
    <col min="10764" max="10764" width="3.125" style="335" customWidth="1"/>
    <col min="10765" max="11013" width="9" style="335"/>
    <col min="11014" max="11014" width="3.125" style="335" customWidth="1"/>
    <col min="11015" max="11017" width="9.875" style="335" customWidth="1"/>
    <col min="11018" max="11018" width="21.125" style="335" customWidth="1"/>
    <col min="11019" max="11019" width="23.375" style="335" customWidth="1"/>
    <col min="11020" max="11020" width="3.125" style="335" customWidth="1"/>
    <col min="11021" max="11269" width="9" style="335"/>
    <col min="11270" max="11270" width="3.125" style="335" customWidth="1"/>
    <col min="11271" max="11273" width="9.875" style="335" customWidth="1"/>
    <col min="11274" max="11274" width="21.125" style="335" customWidth="1"/>
    <col min="11275" max="11275" width="23.375" style="335" customWidth="1"/>
    <col min="11276" max="11276" width="3.125" style="335" customWidth="1"/>
    <col min="11277" max="11525" width="9" style="335"/>
    <col min="11526" max="11526" width="3.125" style="335" customWidth="1"/>
    <col min="11527" max="11529" width="9.875" style="335" customWidth="1"/>
    <col min="11530" max="11530" width="21.125" style="335" customWidth="1"/>
    <col min="11531" max="11531" width="23.375" style="335" customWidth="1"/>
    <col min="11532" max="11532" width="3.125" style="335" customWidth="1"/>
    <col min="11533" max="11781" width="9" style="335"/>
    <col min="11782" max="11782" width="3.125" style="335" customWidth="1"/>
    <col min="11783" max="11785" width="9.875" style="335" customWidth="1"/>
    <col min="11786" max="11786" width="21.125" style="335" customWidth="1"/>
    <col min="11787" max="11787" width="23.375" style="335" customWidth="1"/>
    <col min="11788" max="11788" width="3.125" style="335" customWidth="1"/>
    <col min="11789" max="12037" width="9" style="335"/>
    <col min="12038" max="12038" width="3.125" style="335" customWidth="1"/>
    <col min="12039" max="12041" width="9.875" style="335" customWidth="1"/>
    <col min="12042" max="12042" width="21.125" style="335" customWidth="1"/>
    <col min="12043" max="12043" width="23.375" style="335" customWidth="1"/>
    <col min="12044" max="12044" width="3.125" style="335" customWidth="1"/>
    <col min="12045" max="12293" width="9" style="335"/>
    <col min="12294" max="12294" width="3.125" style="335" customWidth="1"/>
    <col min="12295" max="12297" width="9.875" style="335" customWidth="1"/>
    <col min="12298" max="12298" width="21.125" style="335" customWidth="1"/>
    <col min="12299" max="12299" width="23.375" style="335" customWidth="1"/>
    <col min="12300" max="12300" width="3.125" style="335" customWidth="1"/>
    <col min="12301" max="12549" width="9" style="335"/>
    <col min="12550" max="12550" width="3.125" style="335" customWidth="1"/>
    <col min="12551" max="12553" width="9.875" style="335" customWidth="1"/>
    <col min="12554" max="12554" width="21.125" style="335" customWidth="1"/>
    <col min="12555" max="12555" width="23.375" style="335" customWidth="1"/>
    <col min="12556" max="12556" width="3.125" style="335" customWidth="1"/>
    <col min="12557" max="12805" width="9" style="335"/>
    <col min="12806" max="12806" width="3.125" style="335" customWidth="1"/>
    <col min="12807" max="12809" width="9.875" style="335" customWidth="1"/>
    <col min="12810" max="12810" width="21.125" style="335" customWidth="1"/>
    <col min="12811" max="12811" width="23.375" style="335" customWidth="1"/>
    <col min="12812" max="12812" width="3.125" style="335" customWidth="1"/>
    <col min="12813" max="13061" width="9" style="335"/>
    <col min="13062" max="13062" width="3.125" style="335" customWidth="1"/>
    <col min="13063" max="13065" width="9.875" style="335" customWidth="1"/>
    <col min="13066" max="13066" width="21.125" style="335" customWidth="1"/>
    <col min="13067" max="13067" width="23.375" style="335" customWidth="1"/>
    <col min="13068" max="13068" width="3.125" style="335" customWidth="1"/>
    <col min="13069" max="13317" width="9" style="335"/>
    <col min="13318" max="13318" width="3.125" style="335" customWidth="1"/>
    <col min="13319" max="13321" width="9.875" style="335" customWidth="1"/>
    <col min="13322" max="13322" width="21.125" style="335" customWidth="1"/>
    <col min="13323" max="13323" width="23.375" style="335" customWidth="1"/>
    <col min="13324" max="13324" width="3.125" style="335" customWidth="1"/>
    <col min="13325" max="13573" width="9" style="335"/>
    <col min="13574" max="13574" width="3.125" style="335" customWidth="1"/>
    <col min="13575" max="13577" width="9.875" style="335" customWidth="1"/>
    <col min="13578" max="13578" width="21.125" style="335" customWidth="1"/>
    <col min="13579" max="13579" width="23.375" style="335" customWidth="1"/>
    <col min="13580" max="13580" width="3.125" style="335" customWidth="1"/>
    <col min="13581" max="13829" width="9" style="335"/>
    <col min="13830" max="13830" width="3.125" style="335" customWidth="1"/>
    <col min="13831" max="13833" width="9.875" style="335" customWidth="1"/>
    <col min="13834" max="13834" width="21.125" style="335" customWidth="1"/>
    <col min="13835" max="13835" width="23.375" style="335" customWidth="1"/>
    <col min="13836" max="13836" width="3.125" style="335" customWidth="1"/>
    <col min="13837" max="14085" width="9" style="335"/>
    <col min="14086" max="14086" width="3.125" style="335" customWidth="1"/>
    <col min="14087" max="14089" width="9.875" style="335" customWidth="1"/>
    <col min="14090" max="14090" width="21.125" style="335" customWidth="1"/>
    <col min="14091" max="14091" width="23.375" style="335" customWidth="1"/>
    <col min="14092" max="14092" width="3.125" style="335" customWidth="1"/>
    <col min="14093" max="14341" width="9" style="335"/>
    <col min="14342" max="14342" width="3.125" style="335" customWidth="1"/>
    <col min="14343" max="14345" width="9.875" style="335" customWidth="1"/>
    <col min="14346" max="14346" width="21.125" style="335" customWidth="1"/>
    <col min="14347" max="14347" width="23.375" style="335" customWidth="1"/>
    <col min="14348" max="14348" width="3.125" style="335" customWidth="1"/>
    <col min="14349" max="14597" width="9" style="335"/>
    <col min="14598" max="14598" width="3.125" style="335" customWidth="1"/>
    <col min="14599" max="14601" width="9.875" style="335" customWidth="1"/>
    <col min="14602" max="14602" width="21.125" style="335" customWidth="1"/>
    <col min="14603" max="14603" width="23.375" style="335" customWidth="1"/>
    <col min="14604" max="14604" width="3.125" style="335" customWidth="1"/>
    <col min="14605" max="14853" width="9" style="335"/>
    <col min="14854" max="14854" width="3.125" style="335" customWidth="1"/>
    <col min="14855" max="14857" width="9.875" style="335" customWidth="1"/>
    <col min="14858" max="14858" width="21.125" style="335" customWidth="1"/>
    <col min="14859" max="14859" width="23.375" style="335" customWidth="1"/>
    <col min="14860" max="14860" width="3.125" style="335" customWidth="1"/>
    <col min="14861" max="15109" width="9" style="335"/>
    <col min="15110" max="15110" width="3.125" style="335" customWidth="1"/>
    <col min="15111" max="15113" width="9.875" style="335" customWidth="1"/>
    <col min="15114" max="15114" width="21.125" style="335" customWidth="1"/>
    <col min="15115" max="15115" width="23.375" style="335" customWidth="1"/>
    <col min="15116" max="15116" width="3.125" style="335" customWidth="1"/>
    <col min="15117" max="15365" width="9" style="335"/>
    <col min="15366" max="15366" width="3.125" style="335" customWidth="1"/>
    <col min="15367" max="15369" width="9.875" style="335" customWidth="1"/>
    <col min="15370" max="15370" width="21.125" style="335" customWidth="1"/>
    <col min="15371" max="15371" width="23.375" style="335" customWidth="1"/>
    <col min="15372" max="15372" width="3.125" style="335" customWidth="1"/>
    <col min="15373" max="15621" width="9" style="335"/>
    <col min="15622" max="15622" width="3.125" style="335" customWidth="1"/>
    <col min="15623" max="15625" width="9.875" style="335" customWidth="1"/>
    <col min="15626" max="15626" width="21.125" style="335" customWidth="1"/>
    <col min="15627" max="15627" width="23.375" style="335" customWidth="1"/>
    <col min="15628" max="15628" width="3.125" style="335" customWidth="1"/>
    <col min="15629" max="15877" width="9" style="335"/>
    <col min="15878" max="15878" width="3.125" style="335" customWidth="1"/>
    <col min="15879" max="15881" width="9.875" style="335" customWidth="1"/>
    <col min="15882" max="15882" width="21.125" style="335" customWidth="1"/>
    <col min="15883" max="15883" width="23.375" style="335" customWidth="1"/>
    <col min="15884" max="15884" width="3.125" style="335" customWidth="1"/>
    <col min="15885" max="16133" width="9" style="335"/>
    <col min="16134" max="16134" width="3.125" style="335" customWidth="1"/>
    <col min="16135" max="16137" width="9.875" style="335" customWidth="1"/>
    <col min="16138" max="16138" width="21.125" style="335" customWidth="1"/>
    <col min="16139" max="16139" width="23.375" style="335" customWidth="1"/>
    <col min="16140" max="16140" width="3.125" style="335" customWidth="1"/>
    <col min="16141" max="16384" width="9" style="335"/>
  </cols>
  <sheetData>
    <row r="1" spans="1:12" ht="22.5" customHeight="1">
      <c r="A1" s="334" t="s">
        <v>336</v>
      </c>
      <c r="B1" s="334"/>
      <c r="C1" s="334"/>
      <c r="D1" s="334"/>
      <c r="E1" s="334"/>
      <c r="F1" s="334"/>
      <c r="G1" s="334"/>
      <c r="H1" s="334"/>
      <c r="I1" s="334"/>
      <c r="J1" s="334"/>
      <c r="K1" s="334"/>
      <c r="L1" s="334"/>
    </row>
    <row r="2" spans="1:12" ht="22.5" customHeight="1">
      <c r="A2" s="334"/>
      <c r="B2" s="334"/>
      <c r="C2" s="334"/>
      <c r="D2" s="334"/>
      <c r="E2" s="334"/>
      <c r="F2" s="378" t="s">
        <v>384</v>
      </c>
      <c r="G2" s="378"/>
      <c r="H2" s="378"/>
      <c r="I2" s="378"/>
      <c r="J2" s="378"/>
      <c r="K2" s="378"/>
      <c r="L2" s="378"/>
    </row>
    <row r="3" spans="1:12" ht="22.5" customHeight="1">
      <c r="A3" s="334"/>
      <c r="B3" s="334"/>
      <c r="C3" s="334"/>
      <c r="D3" s="334"/>
      <c r="E3" s="334"/>
      <c r="F3" s="365" t="s">
        <v>383</v>
      </c>
      <c r="G3" s="364">
        <f>総括表!AD6</f>
        <v>0</v>
      </c>
      <c r="H3" s="364" t="s">
        <v>378</v>
      </c>
      <c r="I3" s="364">
        <f>総括表!AG6</f>
        <v>0</v>
      </c>
      <c r="J3" s="364" t="s">
        <v>379</v>
      </c>
      <c r="K3" s="364">
        <f>総括表!AJ6</f>
        <v>0</v>
      </c>
      <c r="L3" s="366" t="s">
        <v>380</v>
      </c>
    </row>
    <row r="4" spans="1:12" ht="22.5" customHeight="1">
      <c r="A4" s="334"/>
      <c r="B4" s="334"/>
      <c r="C4" s="334"/>
      <c r="D4" s="334"/>
      <c r="E4" s="334"/>
      <c r="F4" s="334"/>
      <c r="G4" s="334"/>
      <c r="H4" s="334"/>
      <c r="I4" s="334"/>
      <c r="J4" s="334"/>
      <c r="K4" s="334"/>
      <c r="L4" s="334"/>
    </row>
    <row r="5" spans="1:12" ht="22.5" customHeight="1">
      <c r="A5" s="334"/>
      <c r="B5" s="334" t="s">
        <v>337</v>
      </c>
      <c r="C5" s="334"/>
      <c r="D5" s="334"/>
      <c r="E5" s="334"/>
      <c r="F5" s="334"/>
      <c r="G5" s="334"/>
      <c r="H5" s="334"/>
      <c r="I5" s="334"/>
      <c r="J5" s="334"/>
      <c r="K5" s="334"/>
      <c r="L5" s="334"/>
    </row>
    <row r="6" spans="1:12" ht="22.5" customHeight="1">
      <c r="A6" s="345"/>
      <c r="B6" s="345"/>
      <c r="C6" s="345"/>
      <c r="D6" s="345"/>
      <c r="E6" s="345"/>
      <c r="F6" s="345"/>
      <c r="G6" s="345"/>
      <c r="H6" s="345"/>
      <c r="I6" s="345"/>
      <c r="J6" s="345"/>
      <c r="K6" s="345"/>
      <c r="L6" s="345"/>
    </row>
    <row r="7" spans="1:12" ht="22.5" customHeight="1">
      <c r="A7" s="345"/>
      <c r="B7" s="345"/>
      <c r="C7" s="345"/>
      <c r="D7" s="345"/>
      <c r="E7" s="343" t="s">
        <v>338</v>
      </c>
      <c r="F7" s="379"/>
      <c r="G7" s="379"/>
      <c r="H7" s="379"/>
      <c r="I7" s="379"/>
      <c r="J7" s="379"/>
      <c r="K7" s="379"/>
      <c r="L7" s="379"/>
    </row>
    <row r="8" spans="1:12" ht="22.5" customHeight="1">
      <c r="A8" s="345"/>
      <c r="B8" s="345"/>
      <c r="C8" s="345"/>
      <c r="D8" s="345"/>
      <c r="E8" s="344" t="s">
        <v>339</v>
      </c>
      <c r="F8" s="379"/>
      <c r="G8" s="379"/>
      <c r="H8" s="379"/>
      <c r="I8" s="379"/>
      <c r="J8" s="379"/>
      <c r="K8" s="379"/>
      <c r="L8" s="379"/>
    </row>
    <row r="9" spans="1:12" ht="22.5" customHeight="1">
      <c r="A9" s="345"/>
      <c r="B9" s="345"/>
      <c r="C9" s="345"/>
      <c r="D9" s="345"/>
      <c r="E9" s="343" t="s">
        <v>340</v>
      </c>
      <c r="F9" s="379"/>
      <c r="G9" s="379"/>
      <c r="H9" s="379"/>
      <c r="I9" s="379"/>
      <c r="J9" s="379"/>
      <c r="K9" s="379"/>
      <c r="L9" s="379"/>
    </row>
    <row r="10" spans="1:12" ht="22.5" customHeight="1">
      <c r="A10" s="345"/>
      <c r="B10" s="345"/>
      <c r="C10" s="345"/>
      <c r="D10" s="345"/>
      <c r="E10" s="345"/>
      <c r="F10" s="345"/>
      <c r="G10" s="345"/>
      <c r="H10" s="345"/>
      <c r="I10" s="345"/>
      <c r="J10" s="345"/>
      <c r="K10" s="345"/>
      <c r="L10" s="345"/>
    </row>
    <row r="11" spans="1:12" ht="39.950000000000003" customHeight="1">
      <c r="A11" s="334"/>
      <c r="B11" s="371" t="s">
        <v>394</v>
      </c>
      <c r="C11" s="371"/>
      <c r="D11" s="371"/>
      <c r="E11" s="371"/>
      <c r="F11" s="371"/>
      <c r="G11" s="371"/>
      <c r="H11" s="371"/>
      <c r="I11" s="371"/>
      <c r="J11" s="371"/>
      <c r="K11" s="371"/>
      <c r="L11" s="371"/>
    </row>
    <row r="12" spans="1:12" ht="22.5" customHeight="1">
      <c r="A12" s="334"/>
      <c r="B12" s="337"/>
      <c r="C12" s="337"/>
      <c r="D12" s="337"/>
      <c r="E12" s="337"/>
      <c r="F12" s="337"/>
      <c r="G12" s="337"/>
      <c r="H12" s="337"/>
      <c r="I12" s="337"/>
      <c r="J12" s="337"/>
      <c r="K12" s="337"/>
      <c r="L12" s="337"/>
    </row>
    <row r="13" spans="1:12" ht="22.5" customHeight="1">
      <c r="A13" s="334"/>
      <c r="B13" s="334" t="s">
        <v>341</v>
      </c>
      <c r="C13" s="334"/>
      <c r="D13" s="334"/>
      <c r="E13" s="334"/>
      <c r="F13" s="334"/>
      <c r="G13" s="334"/>
      <c r="H13" s="334"/>
      <c r="I13" s="334"/>
      <c r="J13" s="334"/>
      <c r="K13" s="334"/>
      <c r="L13" s="334"/>
    </row>
    <row r="14" spans="1:12" ht="22.5" customHeight="1">
      <c r="A14" s="334"/>
      <c r="B14" s="334"/>
      <c r="C14" s="334"/>
      <c r="D14" s="334"/>
      <c r="E14" s="334"/>
      <c r="F14" s="334"/>
      <c r="G14" s="334"/>
      <c r="H14" s="334"/>
      <c r="I14" s="334"/>
      <c r="J14" s="334"/>
      <c r="K14" s="334"/>
      <c r="L14" s="334"/>
    </row>
    <row r="15" spans="1:12" ht="22.5" customHeight="1">
      <c r="A15" s="334"/>
      <c r="B15" s="372" t="s">
        <v>342</v>
      </c>
      <c r="C15" s="372"/>
      <c r="D15" s="372"/>
      <c r="E15" s="372"/>
      <c r="F15" s="372"/>
      <c r="G15" s="372"/>
      <c r="H15" s="372"/>
      <c r="I15" s="372"/>
      <c r="J15" s="372"/>
      <c r="K15" s="372"/>
      <c r="L15" s="372"/>
    </row>
    <row r="16" spans="1:12" ht="22.5" customHeight="1">
      <c r="A16" s="334"/>
      <c r="B16" s="334"/>
      <c r="C16" s="334"/>
      <c r="D16" s="334"/>
      <c r="E16" s="334"/>
      <c r="F16" s="334"/>
      <c r="G16" s="334"/>
      <c r="H16" s="334"/>
      <c r="I16" s="334"/>
      <c r="J16" s="334"/>
      <c r="K16" s="334"/>
      <c r="L16" s="334"/>
    </row>
    <row r="17" spans="1:15" ht="22.5" customHeight="1">
      <c r="A17" s="334"/>
      <c r="B17" s="334" t="s">
        <v>343</v>
      </c>
      <c r="C17" s="338"/>
      <c r="D17" s="336" t="s">
        <v>344</v>
      </c>
      <c r="E17" s="342" t="str">
        <f ca="1">O17</f>
        <v>0,000</v>
      </c>
      <c r="F17" s="342" t="s">
        <v>381</v>
      </c>
      <c r="G17" s="342"/>
      <c r="H17" s="342"/>
      <c r="I17" s="342"/>
      <c r="J17" s="342"/>
      <c r="K17" s="342"/>
      <c r="L17" s="334"/>
      <c r="N17" s="335" t="str">
        <f ca="1">総括表!T52&amp;",000"</f>
        <v>0,000</v>
      </c>
      <c r="O17" s="335" t="str">
        <f ca="1">TEXT(N17,"#,###")</f>
        <v>0,000</v>
      </c>
    </row>
    <row r="18" spans="1:15" ht="22.5" customHeight="1">
      <c r="A18" s="334"/>
      <c r="B18" s="334"/>
      <c r="C18" s="334"/>
      <c r="D18" s="334"/>
      <c r="E18" s="334"/>
      <c r="F18" s="334"/>
      <c r="G18" s="334"/>
      <c r="H18" s="334"/>
      <c r="I18" s="334"/>
      <c r="J18" s="334"/>
      <c r="K18" s="334"/>
      <c r="L18" s="334"/>
    </row>
    <row r="19" spans="1:15" ht="22.5" customHeight="1">
      <c r="A19" s="334"/>
      <c r="B19" s="334" t="s">
        <v>345</v>
      </c>
      <c r="C19" s="334"/>
      <c r="D19" s="334"/>
      <c r="E19" s="334"/>
      <c r="F19" s="334"/>
      <c r="G19" s="334"/>
      <c r="H19" s="334"/>
      <c r="I19" s="334"/>
      <c r="J19" s="334"/>
      <c r="K19" s="334"/>
      <c r="L19" s="334"/>
    </row>
    <row r="20" spans="1:15" ht="22.5" customHeight="1">
      <c r="A20" s="334"/>
      <c r="B20" s="334" t="s">
        <v>346</v>
      </c>
      <c r="C20" s="334"/>
      <c r="D20" s="334"/>
      <c r="E20" s="334"/>
      <c r="F20" s="334"/>
      <c r="G20" s="334"/>
      <c r="H20" s="334"/>
      <c r="I20" s="334"/>
      <c r="J20" s="334"/>
      <c r="K20" s="334"/>
      <c r="L20" s="334"/>
    </row>
    <row r="21" spans="1:15" ht="22.5" customHeight="1">
      <c r="A21" s="334"/>
      <c r="B21" s="334" t="s">
        <v>347</v>
      </c>
      <c r="C21" s="334"/>
      <c r="D21" s="334"/>
      <c r="E21" s="334"/>
      <c r="F21" s="334"/>
      <c r="G21" s="334"/>
      <c r="H21" s="334"/>
      <c r="I21" s="334"/>
      <c r="J21" s="334"/>
      <c r="K21" s="334"/>
      <c r="L21" s="334"/>
    </row>
    <row r="22" spans="1:15" ht="22.5" customHeight="1">
      <c r="A22" s="334"/>
      <c r="B22" s="334" t="s">
        <v>348</v>
      </c>
      <c r="C22" s="334"/>
      <c r="D22" s="334"/>
      <c r="E22" s="334"/>
      <c r="F22" s="334"/>
      <c r="G22" s="334"/>
      <c r="H22" s="334"/>
      <c r="I22" s="334"/>
      <c r="J22" s="334"/>
      <c r="K22" s="334"/>
      <c r="L22" s="334"/>
    </row>
    <row r="23" spans="1:15" ht="22.5" customHeight="1">
      <c r="A23" s="334"/>
      <c r="B23" s="334" t="s">
        <v>349</v>
      </c>
      <c r="C23" s="334"/>
      <c r="D23" s="334"/>
      <c r="E23" s="334"/>
      <c r="F23" s="334"/>
      <c r="G23" s="334"/>
      <c r="H23" s="334"/>
      <c r="I23" s="334"/>
      <c r="J23" s="334"/>
      <c r="K23" s="334"/>
      <c r="L23" s="334"/>
    </row>
    <row r="24" spans="1:15" ht="22.5" customHeight="1">
      <c r="A24" s="334"/>
      <c r="B24" s="334" t="s">
        <v>350</v>
      </c>
      <c r="C24" s="334"/>
      <c r="D24" s="334"/>
      <c r="E24" s="334"/>
      <c r="F24" s="334"/>
      <c r="G24" s="334"/>
      <c r="H24" s="334"/>
      <c r="I24" s="334"/>
      <c r="J24" s="334"/>
      <c r="K24" s="334"/>
      <c r="L24" s="334"/>
    </row>
    <row r="25" spans="1:15" ht="22.5" customHeight="1">
      <c r="A25" s="334"/>
      <c r="B25" s="334" t="s">
        <v>377</v>
      </c>
      <c r="C25" s="334"/>
      <c r="D25" s="334"/>
      <c r="E25" s="334"/>
      <c r="F25" s="334"/>
      <c r="G25" s="334"/>
      <c r="H25" s="334"/>
      <c r="I25" s="334"/>
      <c r="J25" s="334"/>
      <c r="K25" s="334"/>
      <c r="L25" s="334"/>
    </row>
    <row r="26" spans="1:15" ht="22.5" customHeight="1">
      <c r="A26" s="334"/>
      <c r="B26" s="334" t="s">
        <v>382</v>
      </c>
      <c r="C26" s="334"/>
      <c r="D26" s="334"/>
      <c r="E26" s="334"/>
      <c r="F26" s="334"/>
      <c r="G26" s="334"/>
      <c r="H26" s="334"/>
      <c r="I26" s="334"/>
      <c r="J26" s="334"/>
      <c r="K26" s="334"/>
      <c r="L26" s="334"/>
    </row>
    <row r="27" spans="1:15" ht="22.5" customHeight="1">
      <c r="A27" s="334"/>
      <c r="B27" s="334"/>
      <c r="C27" s="334"/>
      <c r="D27" s="334"/>
      <c r="E27" s="334"/>
      <c r="F27" s="334"/>
      <c r="G27" s="334"/>
      <c r="H27" s="334"/>
      <c r="I27" s="334"/>
      <c r="J27" s="334"/>
      <c r="K27" s="334"/>
      <c r="L27" s="334"/>
    </row>
    <row r="28" spans="1:15" ht="22.5" customHeight="1">
      <c r="A28" s="334"/>
      <c r="B28" s="334" t="s">
        <v>351</v>
      </c>
      <c r="C28" s="334"/>
      <c r="D28" s="334"/>
      <c r="E28" s="334"/>
      <c r="F28" s="334"/>
      <c r="G28" s="334"/>
      <c r="H28" s="334"/>
      <c r="I28" s="334"/>
      <c r="J28" s="334"/>
      <c r="K28" s="334"/>
      <c r="L28" s="334"/>
    </row>
    <row r="29" spans="1:15" ht="22.5" customHeight="1">
      <c r="A29" s="334"/>
      <c r="B29" s="339" t="s">
        <v>352</v>
      </c>
      <c r="C29" s="373" t="s">
        <v>353</v>
      </c>
      <c r="D29" s="374"/>
      <c r="E29" s="374"/>
      <c r="F29" s="374"/>
      <c r="G29" s="374"/>
      <c r="H29" s="374"/>
      <c r="I29" s="374"/>
      <c r="J29" s="374"/>
      <c r="K29" s="374"/>
      <c r="L29" s="375"/>
    </row>
    <row r="30" spans="1:15" ht="22.5" customHeight="1">
      <c r="A30" s="334"/>
      <c r="B30" s="339" t="s">
        <v>354</v>
      </c>
      <c r="C30" s="383"/>
      <c r="D30" s="384"/>
      <c r="E30" s="367" t="s">
        <v>385</v>
      </c>
      <c r="F30" s="384"/>
      <c r="G30" s="384"/>
      <c r="H30" s="384"/>
      <c r="I30" s="384"/>
      <c r="J30" s="381" t="s">
        <v>386</v>
      </c>
      <c r="K30" s="381"/>
      <c r="L30" s="382"/>
    </row>
    <row r="31" spans="1:15" ht="22.5" customHeight="1">
      <c r="A31" s="334"/>
      <c r="B31" s="340" t="s">
        <v>355</v>
      </c>
      <c r="C31" s="376"/>
      <c r="D31" s="376"/>
      <c r="E31" s="376"/>
      <c r="F31" s="376"/>
      <c r="G31" s="376"/>
      <c r="H31" s="376"/>
      <c r="I31" s="376"/>
      <c r="J31" s="376"/>
      <c r="K31" s="376"/>
      <c r="L31" s="376"/>
    </row>
    <row r="32" spans="1:15" ht="22.5" customHeight="1">
      <c r="A32" s="334"/>
      <c r="B32" s="341" t="s">
        <v>356</v>
      </c>
      <c r="C32" s="377"/>
      <c r="D32" s="377"/>
      <c r="E32" s="377"/>
      <c r="F32" s="377"/>
      <c r="G32" s="377"/>
      <c r="H32" s="377"/>
      <c r="I32" s="377"/>
      <c r="J32" s="377"/>
      <c r="K32" s="377"/>
      <c r="L32" s="377"/>
    </row>
    <row r="33" spans="1:12" ht="22.5" customHeight="1">
      <c r="A33" s="334"/>
      <c r="B33" s="339" t="s">
        <v>357</v>
      </c>
      <c r="C33" s="380"/>
      <c r="D33" s="380"/>
      <c r="E33" s="380"/>
      <c r="F33" s="380"/>
      <c r="G33" s="380"/>
      <c r="H33" s="380"/>
      <c r="I33" s="380"/>
      <c r="J33" s="380"/>
      <c r="K33" s="380"/>
      <c r="L33" s="380"/>
    </row>
    <row r="34" spans="1:12" ht="22.5" customHeight="1">
      <c r="A34" s="334"/>
      <c r="B34" s="339" t="s">
        <v>358</v>
      </c>
      <c r="C34" s="368" t="s">
        <v>387</v>
      </c>
      <c r="D34" s="369"/>
      <c r="E34" s="369"/>
      <c r="F34" s="369"/>
      <c r="G34" s="369"/>
      <c r="H34" s="369"/>
      <c r="I34" s="369"/>
      <c r="J34" s="369"/>
      <c r="K34" s="369"/>
      <c r="L34" s="370"/>
    </row>
    <row r="35" spans="1:12" ht="22.5" customHeight="1">
      <c r="A35" s="334"/>
      <c r="B35" s="334"/>
      <c r="C35" s="334"/>
      <c r="D35" s="334"/>
      <c r="E35" s="334"/>
      <c r="F35" s="334"/>
      <c r="G35" s="334"/>
      <c r="H35" s="334"/>
      <c r="I35" s="334"/>
      <c r="J35" s="334"/>
      <c r="K35" s="334"/>
      <c r="L35" s="334"/>
    </row>
    <row r="36" spans="1:12" ht="22.5" customHeight="1">
      <c r="A36" s="334"/>
      <c r="B36" s="334"/>
      <c r="C36" s="334"/>
      <c r="D36" s="334"/>
      <c r="E36" s="334"/>
      <c r="F36" s="334"/>
      <c r="G36" s="334"/>
      <c r="H36" s="334"/>
      <c r="I36" s="334"/>
      <c r="J36" s="334"/>
      <c r="K36" s="334"/>
      <c r="L36" s="334"/>
    </row>
    <row r="37" spans="1:12" ht="22.5" customHeight="1"/>
    <row r="38" spans="1:12" ht="22.5" customHeight="1"/>
    <row r="39" spans="1:12" ht="22.5" customHeight="1"/>
    <row r="40" spans="1:12" ht="22.5" customHeight="1"/>
    <row r="41" spans="1:12" ht="22.5" customHeight="1"/>
    <row r="42" spans="1:12" ht="22.5" customHeight="1"/>
    <row r="43" spans="1:12" ht="22.5" customHeight="1"/>
  </sheetData>
  <sheetProtection formatCells="0" formatRows="0" insertRows="0" deleteRows="0"/>
  <mergeCells count="14">
    <mergeCell ref="F2:L2"/>
    <mergeCell ref="F7:L7"/>
    <mergeCell ref="F8:L8"/>
    <mergeCell ref="F9:L9"/>
    <mergeCell ref="C33:L33"/>
    <mergeCell ref="J30:L30"/>
    <mergeCell ref="C30:D30"/>
    <mergeCell ref="F30:I30"/>
    <mergeCell ref="C34:L34"/>
    <mergeCell ref="B11:L11"/>
    <mergeCell ref="B15:L15"/>
    <mergeCell ref="C29:L29"/>
    <mergeCell ref="C31:L31"/>
    <mergeCell ref="C32:L32"/>
  </mergeCells>
  <phoneticPr fontId="4"/>
  <conditionalFormatting sqref="F7:L9">
    <cfRule type="containsBlanks" dxfId="1" priority="3">
      <formula>LEN(TRIM(F7))=0</formula>
    </cfRule>
  </conditionalFormatting>
  <conditionalFormatting sqref="C30:D30 F30:I30 C31:L33">
    <cfRule type="containsBlanks" dxfId="0" priority="1">
      <formula>LEN(TRIM(C30))=0</formula>
    </cfRule>
  </conditionalFormatting>
  <dataValidations count="4">
    <dataValidation type="list" allowBlank="1" showInputMessage="1" showErrorMessage="1" sqref="J30:L30">
      <formula1>"支店,所"</formula1>
    </dataValidation>
    <dataValidation type="list" allowBlank="1" showInputMessage="1" showErrorMessage="1" sqref="E30">
      <formula1>"銀行,金庫,組合"</formula1>
    </dataValidation>
    <dataValidation type="list" allowBlank="1" showInputMessage="1" sqref="C34:L34">
      <formula1>"普通預金,当座預金,その他（　　　　　）"</formula1>
    </dataValidation>
    <dataValidation imeMode="disabled" allowBlank="1" showInputMessage="1" showErrorMessage="1" sqref="C33:L33"/>
  </dataValidations>
  <printOptions horizontalCentered="1"/>
  <pageMargins left="0.78740157480314965" right="0.78740157480314965" top="0.98425196850393704" bottom="0.78740157480314965" header="0.78740157480314965" footer="0.59055118110236227"/>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N52"/>
  <sheetViews>
    <sheetView view="pageBreakPreview" topLeftCell="A34" zoomScaleNormal="120" zoomScaleSheetLayoutView="100" workbookViewId="0">
      <selection activeCell="BG4" sqref="BG4"/>
    </sheetView>
  </sheetViews>
  <sheetFormatPr defaultColWidth="2.25" defaultRowHeight="12"/>
  <cols>
    <col min="1" max="1" width="2.625" style="47" customWidth="1"/>
    <col min="2" max="20" width="2.25" style="47"/>
    <col min="21" max="21" width="2.25" style="47" customWidth="1"/>
    <col min="22" max="16384" width="2.25" style="47"/>
  </cols>
  <sheetData>
    <row r="1" spans="1:40" ht="13.5" customHeight="1">
      <c r="A1" s="44" t="s">
        <v>227</v>
      </c>
      <c r="B1" s="45"/>
      <c r="C1" s="46"/>
      <c r="D1" s="46"/>
      <c r="AK1" s="416"/>
      <c r="AL1" s="416"/>
      <c r="AM1" s="416"/>
    </row>
    <row r="2" spans="1:40" ht="18" customHeight="1">
      <c r="A2" s="44"/>
      <c r="B2" s="45"/>
      <c r="C2" s="46"/>
      <c r="D2" s="46"/>
    </row>
    <row r="3" spans="1:40" ht="18" customHeight="1">
      <c r="A3" s="459" t="s">
        <v>114</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row>
    <row r="4" spans="1:40" ht="18" customHeight="1">
      <c r="A4" s="459" t="s">
        <v>228</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row>
    <row r="5" spans="1:40" ht="12" customHeigh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1:40">
      <c r="B6" s="45"/>
      <c r="C6" s="46"/>
      <c r="D6" s="46"/>
      <c r="AB6" s="49"/>
      <c r="AC6" s="50" t="s">
        <v>72</v>
      </c>
      <c r="AD6" s="480"/>
      <c r="AE6" s="480"/>
      <c r="AF6" s="48" t="s">
        <v>4</v>
      </c>
      <c r="AG6" s="480"/>
      <c r="AH6" s="480"/>
      <c r="AI6" s="48" t="s">
        <v>3</v>
      </c>
      <c r="AJ6" s="480"/>
      <c r="AK6" s="480"/>
      <c r="AL6" s="48" t="s">
        <v>2</v>
      </c>
      <c r="AM6" s="48"/>
    </row>
    <row r="7" spans="1:40" ht="18" customHeight="1">
      <c r="A7" s="438" t="s">
        <v>141</v>
      </c>
      <c r="B7" s="438"/>
      <c r="C7" s="438"/>
      <c r="D7" s="438"/>
      <c r="E7" s="438"/>
      <c r="F7" s="438"/>
      <c r="G7" s="438"/>
      <c r="I7" s="47" t="s">
        <v>1</v>
      </c>
    </row>
    <row r="8" spans="1:40" ht="18" customHeight="1">
      <c r="B8" s="45"/>
      <c r="C8" s="46"/>
      <c r="D8" s="46"/>
    </row>
    <row r="9" spans="1:40">
      <c r="A9" s="47" t="s">
        <v>15</v>
      </c>
      <c r="B9" s="45"/>
      <c r="C9" s="46"/>
      <c r="D9" s="46"/>
    </row>
    <row r="10" spans="1:40" ht="11.25" customHeight="1">
      <c r="B10" s="45"/>
      <c r="C10" s="46"/>
      <c r="D10" s="46"/>
    </row>
    <row r="11" spans="1:40" ht="13.5" customHeight="1">
      <c r="A11" s="387" t="s">
        <v>46</v>
      </c>
      <c r="B11" s="51" t="s">
        <v>5</v>
      </c>
      <c r="C11" s="52"/>
      <c r="D11" s="52"/>
      <c r="E11" s="53"/>
      <c r="F11" s="53"/>
      <c r="G11" s="53"/>
      <c r="H11" s="53"/>
      <c r="I11" s="53"/>
      <c r="J11" s="53"/>
      <c r="K11" s="54"/>
      <c r="L11" s="470"/>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2"/>
    </row>
    <row r="12" spans="1:40" ht="21" customHeight="1">
      <c r="A12" s="388"/>
      <c r="B12" s="55" t="s">
        <v>6</v>
      </c>
      <c r="C12" s="56"/>
      <c r="D12" s="56"/>
      <c r="E12" s="57"/>
      <c r="F12" s="57"/>
      <c r="G12" s="57"/>
      <c r="H12" s="57"/>
      <c r="I12" s="57"/>
      <c r="J12" s="57"/>
      <c r="K12" s="58"/>
      <c r="L12" s="467"/>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9"/>
    </row>
    <row r="13" spans="1:40">
      <c r="A13" s="388"/>
      <c r="B13" s="473" t="s">
        <v>47</v>
      </c>
      <c r="C13" s="474"/>
      <c r="D13" s="474"/>
      <c r="E13" s="474"/>
      <c r="F13" s="474"/>
      <c r="G13" s="474"/>
      <c r="H13" s="474"/>
      <c r="I13" s="474"/>
      <c r="J13" s="474"/>
      <c r="K13" s="475"/>
      <c r="L13" s="59" t="s">
        <v>7</v>
      </c>
      <c r="M13" s="59"/>
      <c r="N13" s="59"/>
      <c r="O13" s="59"/>
      <c r="P13" s="59"/>
      <c r="Q13" s="460"/>
      <c r="R13" s="460"/>
      <c r="S13" s="59" t="s">
        <v>8</v>
      </c>
      <c r="T13" s="460"/>
      <c r="U13" s="460"/>
      <c r="V13" s="460"/>
      <c r="W13" s="59" t="s">
        <v>9</v>
      </c>
      <c r="X13" s="59"/>
      <c r="Y13" s="59"/>
      <c r="Z13" s="59"/>
      <c r="AA13" s="59"/>
      <c r="AB13" s="59"/>
      <c r="AC13" s="59"/>
      <c r="AD13" s="59"/>
      <c r="AE13" s="59"/>
      <c r="AF13" s="59"/>
      <c r="AG13" s="59"/>
      <c r="AH13" s="59"/>
      <c r="AI13" s="59"/>
      <c r="AJ13" s="59"/>
      <c r="AK13" s="59"/>
      <c r="AL13" s="59"/>
      <c r="AM13" s="60"/>
    </row>
    <row r="14" spans="1:40" ht="13.5" customHeight="1">
      <c r="A14" s="388"/>
      <c r="B14" s="402"/>
      <c r="C14" s="403"/>
      <c r="D14" s="403"/>
      <c r="E14" s="403"/>
      <c r="F14" s="403"/>
      <c r="G14" s="403"/>
      <c r="H14" s="403"/>
      <c r="I14" s="403"/>
      <c r="J14" s="403"/>
      <c r="K14" s="476"/>
      <c r="L14" s="461"/>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3"/>
    </row>
    <row r="15" spans="1:40" ht="13.5" customHeight="1">
      <c r="A15" s="388"/>
      <c r="B15" s="477"/>
      <c r="C15" s="478"/>
      <c r="D15" s="478"/>
      <c r="E15" s="478"/>
      <c r="F15" s="478"/>
      <c r="G15" s="478"/>
      <c r="H15" s="478"/>
      <c r="I15" s="478"/>
      <c r="J15" s="478"/>
      <c r="K15" s="479"/>
      <c r="L15" s="464"/>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6"/>
    </row>
    <row r="16" spans="1:40" ht="18" customHeight="1">
      <c r="A16" s="388"/>
      <c r="B16" s="61" t="s">
        <v>10</v>
      </c>
      <c r="C16" s="62"/>
      <c r="D16" s="62"/>
      <c r="E16" s="63"/>
      <c r="F16" s="63"/>
      <c r="G16" s="63"/>
      <c r="H16" s="63"/>
      <c r="I16" s="63"/>
      <c r="J16" s="63"/>
      <c r="K16" s="63"/>
      <c r="L16" s="61" t="s">
        <v>11</v>
      </c>
      <c r="M16" s="63"/>
      <c r="N16" s="63"/>
      <c r="O16" s="63"/>
      <c r="P16" s="63"/>
      <c r="Q16" s="63"/>
      <c r="R16" s="64"/>
      <c r="S16" s="453"/>
      <c r="T16" s="454"/>
      <c r="U16" s="454"/>
      <c r="V16" s="454"/>
      <c r="W16" s="454"/>
      <c r="X16" s="454"/>
      <c r="Y16" s="455"/>
      <c r="Z16" s="61" t="s">
        <v>48</v>
      </c>
      <c r="AA16" s="63"/>
      <c r="AB16" s="63"/>
      <c r="AC16" s="63"/>
      <c r="AD16" s="63"/>
      <c r="AE16" s="63"/>
      <c r="AF16" s="64"/>
      <c r="AG16" s="456"/>
      <c r="AH16" s="457"/>
      <c r="AI16" s="457"/>
      <c r="AJ16" s="457"/>
      <c r="AK16" s="457"/>
      <c r="AL16" s="457"/>
      <c r="AM16" s="458"/>
    </row>
    <row r="17" spans="1:40" ht="18" customHeight="1">
      <c r="A17" s="388"/>
      <c r="B17" s="61" t="s">
        <v>12</v>
      </c>
      <c r="C17" s="62"/>
      <c r="D17" s="62"/>
      <c r="E17" s="63"/>
      <c r="F17" s="63"/>
      <c r="G17" s="63"/>
      <c r="H17" s="63"/>
      <c r="I17" s="63"/>
      <c r="J17" s="63"/>
      <c r="K17" s="63"/>
      <c r="L17" s="61" t="s">
        <v>13</v>
      </c>
      <c r="M17" s="63"/>
      <c r="N17" s="63"/>
      <c r="O17" s="63"/>
      <c r="P17" s="63"/>
      <c r="Q17" s="63"/>
      <c r="R17" s="64"/>
      <c r="S17" s="453"/>
      <c r="T17" s="454"/>
      <c r="U17" s="454"/>
      <c r="V17" s="454"/>
      <c r="W17" s="454"/>
      <c r="X17" s="454"/>
      <c r="Y17" s="455"/>
      <c r="Z17" s="61" t="s">
        <v>14</v>
      </c>
      <c r="AA17" s="63"/>
      <c r="AB17" s="63"/>
      <c r="AC17" s="63"/>
      <c r="AD17" s="63"/>
      <c r="AE17" s="63"/>
      <c r="AF17" s="64"/>
      <c r="AG17" s="453"/>
      <c r="AH17" s="454"/>
      <c r="AI17" s="454"/>
      <c r="AJ17" s="454"/>
      <c r="AK17" s="454"/>
      <c r="AL17" s="454"/>
      <c r="AM17" s="455"/>
    </row>
    <row r="18" spans="1:40" ht="18.75" customHeight="1">
      <c r="A18" s="389"/>
      <c r="B18" s="61" t="s">
        <v>16</v>
      </c>
      <c r="C18" s="62"/>
      <c r="D18" s="62"/>
      <c r="E18" s="63"/>
      <c r="F18" s="63"/>
      <c r="G18" s="63"/>
      <c r="H18" s="63"/>
      <c r="I18" s="63"/>
      <c r="J18" s="63"/>
      <c r="K18" s="63"/>
      <c r="L18" s="61" t="s">
        <v>13</v>
      </c>
      <c r="M18" s="63"/>
      <c r="N18" s="63"/>
      <c r="O18" s="63"/>
      <c r="P18" s="63"/>
      <c r="Q18" s="63"/>
      <c r="R18" s="64"/>
      <c r="S18" s="453"/>
      <c r="T18" s="454"/>
      <c r="U18" s="454"/>
      <c r="V18" s="454"/>
      <c r="W18" s="454"/>
      <c r="X18" s="454"/>
      <c r="Y18" s="455"/>
      <c r="Z18" s="61" t="s">
        <v>14</v>
      </c>
      <c r="AA18" s="63"/>
      <c r="AB18" s="63"/>
      <c r="AC18" s="63"/>
      <c r="AD18" s="63"/>
      <c r="AE18" s="63"/>
      <c r="AF18" s="64"/>
      <c r="AG18" s="453"/>
      <c r="AH18" s="454"/>
      <c r="AI18" s="454"/>
      <c r="AJ18" s="454"/>
      <c r="AK18" s="454"/>
      <c r="AL18" s="454"/>
      <c r="AM18" s="455"/>
    </row>
    <row r="19" spans="1:40" ht="18" customHeight="1">
      <c r="A19" s="61" t="s">
        <v>43</v>
      </c>
      <c r="B19" s="63"/>
      <c r="C19" s="63"/>
      <c r="D19" s="63"/>
      <c r="E19" s="63"/>
      <c r="F19" s="63"/>
      <c r="G19" s="65"/>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4"/>
    </row>
    <row r="20" spans="1:40" ht="22.5" customHeight="1">
      <c r="A20" s="432" t="s">
        <v>20</v>
      </c>
      <c r="B20" s="433"/>
      <c r="C20" s="433"/>
      <c r="D20" s="433"/>
      <c r="E20" s="433"/>
      <c r="F20" s="433"/>
      <c r="G20" s="433"/>
      <c r="H20" s="433"/>
      <c r="I20" s="433"/>
      <c r="J20" s="433"/>
      <c r="K20" s="433"/>
      <c r="L20" s="433"/>
      <c r="M20" s="433"/>
      <c r="N20" s="433"/>
      <c r="O20" s="433"/>
      <c r="P20" s="433"/>
      <c r="Q20" s="433"/>
      <c r="R20" s="433"/>
      <c r="S20" s="434"/>
      <c r="T20" s="445" t="s">
        <v>115</v>
      </c>
      <c r="U20" s="446"/>
      <c r="V20" s="446"/>
      <c r="W20" s="446"/>
      <c r="X20" s="446"/>
      <c r="Y20" s="446"/>
      <c r="Z20" s="446"/>
      <c r="AA20" s="446"/>
      <c r="AB20" s="446"/>
      <c r="AC20" s="447"/>
      <c r="AD20" s="445" t="s">
        <v>223</v>
      </c>
      <c r="AE20" s="446"/>
      <c r="AF20" s="446"/>
      <c r="AG20" s="446"/>
      <c r="AH20" s="446"/>
      <c r="AI20" s="446"/>
      <c r="AJ20" s="446"/>
      <c r="AK20" s="446"/>
      <c r="AL20" s="446"/>
      <c r="AM20" s="447"/>
    </row>
    <row r="21" spans="1:40" ht="12.75" customHeight="1">
      <c r="A21" s="435"/>
      <c r="B21" s="436"/>
      <c r="C21" s="436"/>
      <c r="D21" s="436"/>
      <c r="E21" s="436"/>
      <c r="F21" s="436"/>
      <c r="G21" s="436"/>
      <c r="H21" s="436"/>
      <c r="I21" s="436"/>
      <c r="J21" s="436"/>
      <c r="K21" s="436"/>
      <c r="L21" s="436"/>
      <c r="M21" s="436"/>
      <c r="N21" s="436"/>
      <c r="O21" s="436"/>
      <c r="P21" s="436"/>
      <c r="Q21" s="436"/>
      <c r="R21" s="436"/>
      <c r="S21" s="437"/>
      <c r="T21" s="450" t="s">
        <v>49</v>
      </c>
      <c r="U21" s="451"/>
      <c r="V21" s="451"/>
      <c r="W21" s="452"/>
      <c r="X21" s="448" t="s">
        <v>295</v>
      </c>
      <c r="Y21" s="448"/>
      <c r="Z21" s="448"/>
      <c r="AA21" s="448"/>
      <c r="AB21" s="448"/>
      <c r="AC21" s="449"/>
      <c r="AD21" s="450" t="s">
        <v>49</v>
      </c>
      <c r="AE21" s="451"/>
      <c r="AF21" s="451"/>
      <c r="AG21" s="452"/>
      <c r="AH21" s="448" t="s">
        <v>295</v>
      </c>
      <c r="AI21" s="448"/>
      <c r="AJ21" s="448"/>
      <c r="AK21" s="448"/>
      <c r="AL21" s="448"/>
      <c r="AM21" s="449"/>
    </row>
    <row r="22" spans="1:40" ht="12.75" customHeight="1">
      <c r="A22" s="387" t="s">
        <v>80</v>
      </c>
      <c r="B22" s="51" t="s">
        <v>81</v>
      </c>
      <c r="C22" s="53"/>
      <c r="D22" s="53"/>
      <c r="E22" s="53"/>
      <c r="F22" s="53"/>
      <c r="G22" s="53"/>
      <c r="H22" s="53"/>
      <c r="I22" s="53"/>
      <c r="J22" s="53"/>
      <c r="K22" s="53"/>
      <c r="L22" s="53"/>
      <c r="M22" s="53"/>
      <c r="N22" s="53"/>
      <c r="O22" s="53"/>
      <c r="P22" s="53"/>
      <c r="Q22" s="53"/>
      <c r="R22" s="53"/>
      <c r="S22" s="54"/>
      <c r="T22" s="421">
        <f ca="1">COUNTIFS('申請額一覧 '!$E$6:$E$14,B22,'申請額一覧 '!$M$6:$M$14,"&gt;0")</f>
        <v>0</v>
      </c>
      <c r="U22" s="422"/>
      <c r="V22" s="423" t="s">
        <v>17</v>
      </c>
      <c r="W22" s="424"/>
      <c r="X22" s="406">
        <f ca="1">SUMIF('申請額一覧 '!$E$6:$E$14,B22,'申請額一覧 '!$M$6:$M$14)</f>
        <v>0</v>
      </c>
      <c r="Y22" s="407"/>
      <c r="Z22" s="407"/>
      <c r="AA22" s="407"/>
      <c r="AB22" s="66" t="s">
        <v>59</v>
      </c>
      <c r="AC22" s="67"/>
      <c r="AD22" s="421">
        <f ca="1">COUNTIFS('申請額一覧 '!$E$19:$E$21,B22,'申請額一覧 '!$M$19:$M$21,"&gt;0")</f>
        <v>0</v>
      </c>
      <c r="AE22" s="422"/>
      <c r="AF22" s="423" t="s">
        <v>17</v>
      </c>
      <c r="AG22" s="424"/>
      <c r="AH22" s="417">
        <f ca="1">SUMIF('申請額一覧 '!$E$19:$E$22,B22,'申請額一覧 '!$M$19:$M$22)</f>
        <v>0</v>
      </c>
      <c r="AI22" s="418"/>
      <c r="AJ22" s="418"/>
      <c r="AK22" s="418"/>
      <c r="AL22" s="66" t="s">
        <v>59</v>
      </c>
      <c r="AM22" s="67"/>
    </row>
    <row r="23" spans="1:40" ht="12.75" customHeight="1">
      <c r="A23" s="388"/>
      <c r="B23" s="68" t="s">
        <v>82</v>
      </c>
      <c r="C23" s="69"/>
      <c r="D23" s="69"/>
      <c r="E23" s="69"/>
      <c r="F23" s="69"/>
      <c r="G23" s="69"/>
      <c r="H23" s="69"/>
      <c r="I23" s="69"/>
      <c r="J23" s="69"/>
      <c r="K23" s="69"/>
      <c r="L23" s="69"/>
      <c r="M23" s="69"/>
      <c r="N23" s="69"/>
      <c r="O23" s="69"/>
      <c r="P23" s="69"/>
      <c r="Q23" s="69"/>
      <c r="R23" s="69"/>
      <c r="S23" s="70"/>
      <c r="T23" s="410">
        <f ca="1">COUNTIFS('申請額一覧 '!$E$6:$E$14,B23,'申請額一覧 '!$M$6:$M$14,"&gt;0")</f>
        <v>0</v>
      </c>
      <c r="U23" s="411"/>
      <c r="V23" s="412" t="s">
        <v>17</v>
      </c>
      <c r="W23" s="413"/>
      <c r="X23" s="408">
        <f ca="1">SUMIF('申請額一覧 '!$E$6:$E$14,B23,'申請額一覧 '!$M$6:$M$14)</f>
        <v>0</v>
      </c>
      <c r="Y23" s="409"/>
      <c r="Z23" s="409"/>
      <c r="AA23" s="409"/>
      <c r="AB23" s="71" t="s">
        <v>59</v>
      </c>
      <c r="AC23" s="72"/>
      <c r="AD23" s="410">
        <f ca="1">COUNTIFS('申請額一覧 '!$E$19:$E$21,B23,'申請額一覧 '!$M$19:$M$21,"&gt;0")</f>
        <v>0</v>
      </c>
      <c r="AE23" s="411"/>
      <c r="AF23" s="412" t="s">
        <v>17</v>
      </c>
      <c r="AG23" s="413"/>
      <c r="AH23" s="408">
        <f ca="1">SUMIF('申請額一覧 '!$E$19:$E$22,B23,'申請額一覧 '!$M$19:$M$22)</f>
        <v>0</v>
      </c>
      <c r="AI23" s="409"/>
      <c r="AJ23" s="409"/>
      <c r="AK23" s="409"/>
      <c r="AL23" s="71" t="s">
        <v>59</v>
      </c>
      <c r="AM23" s="72"/>
    </row>
    <row r="24" spans="1:40" ht="12.75" customHeight="1">
      <c r="A24" s="388"/>
      <c r="B24" s="68" t="s">
        <v>83</v>
      </c>
      <c r="C24" s="69"/>
      <c r="D24" s="69"/>
      <c r="E24" s="69"/>
      <c r="F24" s="69"/>
      <c r="G24" s="69"/>
      <c r="H24" s="69"/>
      <c r="I24" s="69"/>
      <c r="J24" s="69"/>
      <c r="K24" s="69"/>
      <c r="L24" s="69"/>
      <c r="M24" s="69"/>
      <c r="N24" s="69"/>
      <c r="O24" s="69"/>
      <c r="P24" s="69"/>
      <c r="Q24" s="69"/>
      <c r="R24" s="69"/>
      <c r="S24" s="70"/>
      <c r="T24" s="410">
        <f ca="1">COUNTIFS('申請額一覧 '!$E$6:$E$14,B24,'申請額一覧 '!$M$6:$M$14,"&gt;0")</f>
        <v>0</v>
      </c>
      <c r="U24" s="411"/>
      <c r="V24" s="412" t="s">
        <v>17</v>
      </c>
      <c r="W24" s="413"/>
      <c r="X24" s="408">
        <f ca="1">SUMIF('申請額一覧 '!$E$6:$E$14,B24,'申請額一覧 '!$M$6:$M$14)</f>
        <v>0</v>
      </c>
      <c r="Y24" s="409"/>
      <c r="Z24" s="409"/>
      <c r="AA24" s="409"/>
      <c r="AB24" s="71" t="s">
        <v>59</v>
      </c>
      <c r="AC24" s="72"/>
      <c r="AD24" s="410">
        <f ca="1">COUNTIFS('申請額一覧 '!$E$19:$E$21,B24,'申請額一覧 '!$M$19:$M$21,"&gt;0")</f>
        <v>0</v>
      </c>
      <c r="AE24" s="411"/>
      <c r="AF24" s="412" t="s">
        <v>17</v>
      </c>
      <c r="AG24" s="413"/>
      <c r="AH24" s="408">
        <f ca="1">SUMIF('申請額一覧 '!$E$19:$E$22,B24,'申請額一覧 '!$M$19:$M$22)</f>
        <v>0</v>
      </c>
      <c r="AI24" s="409"/>
      <c r="AJ24" s="409"/>
      <c r="AK24" s="409"/>
      <c r="AL24" s="71" t="s">
        <v>59</v>
      </c>
      <c r="AM24" s="72"/>
    </row>
    <row r="25" spans="1:40" ht="12.75" customHeight="1">
      <c r="A25" s="388"/>
      <c r="B25" s="68" t="s">
        <v>84</v>
      </c>
      <c r="C25" s="69"/>
      <c r="D25" s="69"/>
      <c r="E25" s="69"/>
      <c r="F25" s="69"/>
      <c r="G25" s="69"/>
      <c r="H25" s="69"/>
      <c r="I25" s="69"/>
      <c r="J25" s="69"/>
      <c r="K25" s="69"/>
      <c r="L25" s="69"/>
      <c r="M25" s="69"/>
      <c r="N25" s="69"/>
      <c r="O25" s="69"/>
      <c r="P25" s="69"/>
      <c r="Q25" s="69"/>
      <c r="R25" s="69"/>
      <c r="S25" s="69"/>
      <c r="T25" s="410">
        <f ca="1">COUNTIFS('申請額一覧 '!$E$6:$E$14,B25,'申請額一覧 '!$M$6:$M$14,"&gt;0")</f>
        <v>0</v>
      </c>
      <c r="U25" s="411"/>
      <c r="V25" s="412" t="s">
        <v>17</v>
      </c>
      <c r="W25" s="413"/>
      <c r="X25" s="408">
        <f ca="1">SUMIF('申請額一覧 '!$E$6:$E$14,B25,'申請額一覧 '!$M$6:$M$14)</f>
        <v>0</v>
      </c>
      <c r="Y25" s="409"/>
      <c r="Z25" s="409"/>
      <c r="AA25" s="409"/>
      <c r="AB25" s="73" t="s">
        <v>59</v>
      </c>
      <c r="AC25" s="72"/>
      <c r="AD25" s="410">
        <f ca="1">COUNTIFS('申請額一覧 '!$E$19:$E$21,B25,'申請額一覧 '!$M$19:$M$21,"&gt;0")</f>
        <v>0</v>
      </c>
      <c r="AE25" s="411"/>
      <c r="AF25" s="412" t="s">
        <v>17</v>
      </c>
      <c r="AG25" s="413"/>
      <c r="AH25" s="408">
        <f ca="1">SUMIF('申請額一覧 '!$E$19:$E$22,B25,'申請額一覧 '!$M$19:$M$22)</f>
        <v>0</v>
      </c>
      <c r="AI25" s="409"/>
      <c r="AJ25" s="409"/>
      <c r="AK25" s="409"/>
      <c r="AL25" s="73" t="s">
        <v>59</v>
      </c>
      <c r="AM25" s="72"/>
    </row>
    <row r="26" spans="1:40" ht="12.75" customHeight="1">
      <c r="A26" s="388"/>
      <c r="B26" s="68" t="s">
        <v>85</v>
      </c>
      <c r="C26" s="69"/>
      <c r="D26" s="69"/>
      <c r="E26" s="69"/>
      <c r="F26" s="69"/>
      <c r="G26" s="69"/>
      <c r="H26" s="69"/>
      <c r="I26" s="69"/>
      <c r="J26" s="69"/>
      <c r="K26" s="69"/>
      <c r="L26" s="69"/>
      <c r="M26" s="69"/>
      <c r="N26" s="69"/>
      <c r="O26" s="69"/>
      <c r="P26" s="69"/>
      <c r="Q26" s="69"/>
      <c r="R26" s="69"/>
      <c r="S26" s="69"/>
      <c r="T26" s="410">
        <f ca="1">COUNTIFS('申請額一覧 '!$E$6:$E$14,B26,'申請額一覧 '!$M$6:$M$14,"&gt;0")</f>
        <v>0</v>
      </c>
      <c r="U26" s="411"/>
      <c r="V26" s="412" t="s">
        <v>17</v>
      </c>
      <c r="W26" s="413"/>
      <c r="X26" s="443">
        <f ca="1">SUMIF('申請額一覧 '!$E$6:$E$14,B26,'申請額一覧 '!$M$6:$M$14)</f>
        <v>0</v>
      </c>
      <c r="Y26" s="444"/>
      <c r="Z26" s="444"/>
      <c r="AA26" s="444"/>
      <c r="AB26" s="73" t="s">
        <v>59</v>
      </c>
      <c r="AC26" s="72"/>
      <c r="AD26" s="410">
        <f ca="1">COUNTIFS('申請額一覧 '!$E$19:$E$21,B26,'申請額一覧 '!$M$19:$M$21,"&gt;0")</f>
        <v>0</v>
      </c>
      <c r="AE26" s="411"/>
      <c r="AF26" s="412" t="s">
        <v>17</v>
      </c>
      <c r="AG26" s="413"/>
      <c r="AH26" s="408">
        <f ca="1">SUMIF('申請額一覧 '!$E$19:$E$22,B26,'申請額一覧 '!$M$19:$M$22)</f>
        <v>0</v>
      </c>
      <c r="AI26" s="409"/>
      <c r="AJ26" s="409"/>
      <c r="AK26" s="409"/>
      <c r="AL26" s="73" t="s">
        <v>59</v>
      </c>
      <c r="AM26" s="72"/>
    </row>
    <row r="27" spans="1:40" ht="12.75" customHeight="1">
      <c r="A27" s="388"/>
      <c r="B27" s="68" t="s">
        <v>86</v>
      </c>
      <c r="C27" s="69"/>
      <c r="D27" s="69"/>
      <c r="E27" s="69"/>
      <c r="F27" s="69"/>
      <c r="G27" s="69"/>
      <c r="H27" s="69"/>
      <c r="I27" s="69"/>
      <c r="J27" s="69"/>
      <c r="K27" s="69"/>
      <c r="L27" s="69"/>
      <c r="M27" s="69"/>
      <c r="N27" s="69"/>
      <c r="O27" s="69"/>
      <c r="P27" s="69"/>
      <c r="Q27" s="69"/>
      <c r="R27" s="69"/>
      <c r="S27" s="69"/>
      <c r="T27" s="410">
        <f ca="1">COUNTIFS('申請額一覧 '!$E$6:$E$14,B27,'申請額一覧 '!$M$6:$M$14,"&gt;0")</f>
        <v>0</v>
      </c>
      <c r="U27" s="411"/>
      <c r="V27" s="412" t="s">
        <v>17</v>
      </c>
      <c r="W27" s="413"/>
      <c r="X27" s="400">
        <f ca="1">SUMIF('申請額一覧 '!$E$6:$E$14,B27,'申請額一覧 '!$M$6:$M$14)</f>
        <v>0</v>
      </c>
      <c r="Y27" s="401"/>
      <c r="Z27" s="401"/>
      <c r="AA27" s="401"/>
      <c r="AB27" s="71" t="s">
        <v>59</v>
      </c>
      <c r="AC27" s="72"/>
      <c r="AD27" s="410">
        <f ca="1">COUNTIFS('申請額一覧 '!$E$19:$E$21,B27,'申請額一覧 '!$M$19:$M$21,"&gt;0")</f>
        <v>0</v>
      </c>
      <c r="AE27" s="411"/>
      <c r="AF27" s="412" t="s">
        <v>17</v>
      </c>
      <c r="AG27" s="413"/>
      <c r="AH27" s="408">
        <f ca="1">SUMIF('申請額一覧 '!$E$19:$E$22,B27,'申請額一覧 '!$M$19:$M$22)</f>
        <v>0</v>
      </c>
      <c r="AI27" s="409"/>
      <c r="AJ27" s="409"/>
      <c r="AK27" s="409"/>
      <c r="AL27" s="71" t="s">
        <v>59</v>
      </c>
      <c r="AM27" s="72"/>
    </row>
    <row r="28" spans="1:40" ht="12.75" customHeight="1">
      <c r="A28" s="388"/>
      <c r="B28" s="68" t="s">
        <v>87</v>
      </c>
      <c r="C28" s="69"/>
      <c r="D28" s="69"/>
      <c r="E28" s="69"/>
      <c r="F28" s="69"/>
      <c r="G28" s="69"/>
      <c r="H28" s="69"/>
      <c r="I28" s="69"/>
      <c r="J28" s="69"/>
      <c r="K28" s="69"/>
      <c r="L28" s="69"/>
      <c r="M28" s="69"/>
      <c r="N28" s="69"/>
      <c r="O28" s="69"/>
      <c r="P28" s="69"/>
      <c r="Q28" s="69"/>
      <c r="R28" s="69"/>
      <c r="S28" s="69"/>
      <c r="T28" s="410">
        <f ca="1">COUNTIFS('申請額一覧 '!$E$6:$E$14,B28,'申請額一覧 '!$M$6:$M$14,"&gt;0")</f>
        <v>0</v>
      </c>
      <c r="U28" s="411"/>
      <c r="V28" s="412" t="s">
        <v>17</v>
      </c>
      <c r="W28" s="413"/>
      <c r="X28" s="400">
        <f ca="1">SUMIF('申請額一覧 '!$E$6:$E$14,B28,'申請額一覧 '!$M$6:$M$14)</f>
        <v>0</v>
      </c>
      <c r="Y28" s="401"/>
      <c r="Z28" s="401"/>
      <c r="AA28" s="401"/>
      <c r="AB28" s="71" t="s">
        <v>59</v>
      </c>
      <c r="AC28" s="72"/>
      <c r="AD28" s="410">
        <f ca="1">COUNTIFS('申請額一覧 '!$E$19:$E$21,B28,'申請額一覧 '!$M$19:$M$21,"&gt;0")</f>
        <v>0</v>
      </c>
      <c r="AE28" s="411"/>
      <c r="AF28" s="412" t="s">
        <v>17</v>
      </c>
      <c r="AG28" s="413"/>
      <c r="AH28" s="408">
        <f ca="1">SUMIF('申請額一覧 '!$E$19:$E$22,B28,'申請額一覧 '!$M$19:$M$22)</f>
        <v>0</v>
      </c>
      <c r="AI28" s="409"/>
      <c r="AJ28" s="409"/>
      <c r="AK28" s="409"/>
      <c r="AL28" s="71" t="s">
        <v>59</v>
      </c>
      <c r="AM28" s="72"/>
    </row>
    <row r="29" spans="1:40" ht="12.75" customHeight="1">
      <c r="A29" s="388"/>
      <c r="B29" s="74" t="s">
        <v>88</v>
      </c>
      <c r="C29" s="75"/>
      <c r="D29" s="75"/>
      <c r="E29" s="75"/>
      <c r="F29" s="75"/>
      <c r="G29" s="75"/>
      <c r="H29" s="75"/>
      <c r="I29" s="75"/>
      <c r="J29" s="75"/>
      <c r="K29" s="75"/>
      <c r="L29" s="75"/>
      <c r="M29" s="75"/>
      <c r="N29" s="75"/>
      <c r="O29" s="75"/>
      <c r="P29" s="75"/>
      <c r="Q29" s="75"/>
      <c r="R29" s="75"/>
      <c r="S29" s="76"/>
      <c r="T29" s="396">
        <f ca="1">COUNTIFS('申請額一覧 '!$E$6:$E$14,B29,'申請額一覧 '!$M$6:$M$14,"&gt;0")</f>
        <v>0</v>
      </c>
      <c r="U29" s="397"/>
      <c r="V29" s="398" t="s">
        <v>17</v>
      </c>
      <c r="W29" s="399"/>
      <c r="X29" s="400">
        <f ca="1">SUMIF('申請額一覧 '!$E$6:$E$14,B29,'申請額一覧 '!$M$6:$M$14)</f>
        <v>0</v>
      </c>
      <c r="Y29" s="401"/>
      <c r="Z29" s="401"/>
      <c r="AA29" s="401"/>
      <c r="AB29" s="77" t="s">
        <v>59</v>
      </c>
      <c r="AC29" s="78"/>
      <c r="AD29" s="396">
        <f ca="1">COUNTIFS('申請額一覧 '!$E$19:$E$21,B29,'申請額一覧 '!$M$19:$M$21,"&gt;0")</f>
        <v>0</v>
      </c>
      <c r="AE29" s="397"/>
      <c r="AF29" s="398" t="s">
        <v>17</v>
      </c>
      <c r="AG29" s="399"/>
      <c r="AH29" s="400">
        <f ca="1">SUMIF('申請額一覧 '!$E$19:$E$22,B29,'申請額一覧 '!$M$19:$M$22)</f>
        <v>0</v>
      </c>
      <c r="AI29" s="401"/>
      <c r="AJ29" s="401"/>
      <c r="AK29" s="401"/>
      <c r="AL29" s="77" t="s">
        <v>59</v>
      </c>
      <c r="AM29" s="78"/>
    </row>
    <row r="30" spans="1:40" ht="12.75" customHeight="1">
      <c r="A30" s="388"/>
      <c r="B30" s="79" t="s">
        <v>89</v>
      </c>
      <c r="C30" s="80"/>
      <c r="D30" s="80"/>
      <c r="E30" s="80"/>
      <c r="F30" s="80"/>
      <c r="G30" s="80"/>
      <c r="H30" s="80"/>
      <c r="I30" s="80"/>
      <c r="J30" s="80"/>
      <c r="K30" s="80"/>
      <c r="L30" s="80"/>
      <c r="M30" s="80"/>
      <c r="N30" s="80"/>
      <c r="O30" s="80"/>
      <c r="P30" s="80"/>
      <c r="Q30" s="80"/>
      <c r="R30" s="80"/>
      <c r="S30" s="80"/>
      <c r="T30" s="425">
        <f ca="1">COUNTIFS('申請額一覧 '!$E$6:$E$14,B30,'申請額一覧 '!$M$6:$M$14,"&gt;0")</f>
        <v>0</v>
      </c>
      <c r="U30" s="426"/>
      <c r="V30" s="427" t="s">
        <v>17</v>
      </c>
      <c r="W30" s="428"/>
      <c r="X30" s="400">
        <f ca="1">SUMIF('申請額一覧 '!$E$6:$E$14,B30,'申請額一覧 '!$M$6:$M$14)</f>
        <v>0</v>
      </c>
      <c r="Y30" s="401"/>
      <c r="Z30" s="401"/>
      <c r="AA30" s="401"/>
      <c r="AB30" s="71" t="s">
        <v>59</v>
      </c>
      <c r="AC30" s="72"/>
      <c r="AD30" s="410">
        <f ca="1">COUNTIFS('申請額一覧 '!$E$19:$E$21,B30,'申請額一覧 '!$M$19:$M$21,"&gt;0")</f>
        <v>0</v>
      </c>
      <c r="AE30" s="411"/>
      <c r="AF30" s="412" t="s">
        <v>17</v>
      </c>
      <c r="AG30" s="413"/>
      <c r="AH30" s="408">
        <f ca="1">SUMIF('申請額一覧 '!$E$19:$E$22,B30,'申請額一覧 '!$M$19:$M$22)</f>
        <v>0</v>
      </c>
      <c r="AI30" s="409"/>
      <c r="AJ30" s="409"/>
      <c r="AK30" s="409"/>
      <c r="AL30" s="71" t="s">
        <v>59</v>
      </c>
      <c r="AM30" s="72"/>
    </row>
    <row r="31" spans="1:40" ht="12.75" customHeight="1">
      <c r="A31" s="388"/>
      <c r="B31" s="68" t="s">
        <v>90</v>
      </c>
      <c r="C31" s="69"/>
      <c r="D31" s="69"/>
      <c r="E31" s="69"/>
      <c r="F31" s="69"/>
      <c r="G31" s="69"/>
      <c r="H31" s="69"/>
      <c r="I31" s="69"/>
      <c r="J31" s="69"/>
      <c r="K31" s="69"/>
      <c r="L31" s="69"/>
      <c r="M31" s="69"/>
      <c r="N31" s="69"/>
      <c r="O31" s="69"/>
      <c r="P31" s="69"/>
      <c r="Q31" s="69"/>
      <c r="R31" s="69"/>
      <c r="S31" s="69"/>
      <c r="T31" s="410">
        <f ca="1">COUNTIFS('申請額一覧 '!$E$6:$E$14,B31,'申請額一覧 '!$M$6:$M$14,"&gt;0")</f>
        <v>0</v>
      </c>
      <c r="U31" s="411"/>
      <c r="V31" s="412" t="s">
        <v>17</v>
      </c>
      <c r="W31" s="413"/>
      <c r="X31" s="408">
        <f ca="1">SUMIF('申請額一覧 '!$E$6:$E$14,B31,'申請額一覧 '!$M$6:$M$14)</f>
        <v>0</v>
      </c>
      <c r="Y31" s="409"/>
      <c r="Z31" s="409"/>
      <c r="AA31" s="409"/>
      <c r="AB31" s="71" t="s">
        <v>59</v>
      </c>
      <c r="AC31" s="72"/>
      <c r="AD31" s="410">
        <f ca="1">COUNTIFS('申請額一覧 '!$E$19:$E$21,B31,'申請額一覧 '!$M$19:$M$21,"&gt;0")</f>
        <v>0</v>
      </c>
      <c r="AE31" s="411"/>
      <c r="AF31" s="412" t="s">
        <v>17</v>
      </c>
      <c r="AG31" s="413"/>
      <c r="AH31" s="408">
        <f ca="1">SUMIF('申請額一覧 '!$E$19:$E$22,B31,'申請額一覧 '!$M$19:$M$22)</f>
        <v>0</v>
      </c>
      <c r="AI31" s="409"/>
      <c r="AJ31" s="409"/>
      <c r="AK31" s="409"/>
      <c r="AL31" s="71" t="s">
        <v>59</v>
      </c>
      <c r="AM31" s="72"/>
    </row>
    <row r="32" spans="1:40" ht="12.75" customHeight="1">
      <c r="A32" s="388"/>
      <c r="B32" s="68" t="s">
        <v>91</v>
      </c>
      <c r="C32" s="69"/>
      <c r="D32" s="69"/>
      <c r="E32" s="69"/>
      <c r="F32" s="69"/>
      <c r="G32" s="69"/>
      <c r="H32" s="69"/>
      <c r="I32" s="69"/>
      <c r="J32" s="69"/>
      <c r="K32" s="69"/>
      <c r="L32" s="69"/>
      <c r="M32" s="69"/>
      <c r="N32" s="69"/>
      <c r="O32" s="69"/>
      <c r="P32" s="69"/>
      <c r="Q32" s="69"/>
      <c r="R32" s="69"/>
      <c r="S32" s="69"/>
      <c r="T32" s="410">
        <f ca="1">COUNTIFS('申請額一覧 '!$E$6:$E$14,B32,'申請額一覧 '!$M$6:$M$14,"&gt;0")</f>
        <v>0</v>
      </c>
      <c r="U32" s="411"/>
      <c r="V32" s="412" t="s">
        <v>17</v>
      </c>
      <c r="W32" s="413"/>
      <c r="X32" s="443">
        <f ca="1">SUMIF('申請額一覧 '!$E$6:$E$14,B32,'申請額一覧 '!$M$6:$M$14)</f>
        <v>0</v>
      </c>
      <c r="Y32" s="444"/>
      <c r="Z32" s="444"/>
      <c r="AA32" s="444"/>
      <c r="AB32" s="71" t="s">
        <v>59</v>
      </c>
      <c r="AC32" s="72"/>
      <c r="AD32" s="410">
        <f ca="1">COUNTIFS('申請額一覧 '!$E$19:$E$21,B32,'申請額一覧 '!$M$19:$M$21,"&gt;0")</f>
        <v>0</v>
      </c>
      <c r="AE32" s="411"/>
      <c r="AF32" s="412" t="s">
        <v>17</v>
      </c>
      <c r="AG32" s="413"/>
      <c r="AH32" s="408">
        <f ca="1">SUMIF('申請額一覧 '!$E$19:$E$22,B32,'申請額一覧 '!$M$19:$M$22)</f>
        <v>0</v>
      </c>
      <c r="AI32" s="409"/>
      <c r="AJ32" s="409"/>
      <c r="AK32" s="409"/>
      <c r="AL32" s="71" t="s">
        <v>59</v>
      </c>
      <c r="AM32" s="72"/>
    </row>
    <row r="33" spans="1:39" ht="12.75" customHeight="1">
      <c r="A33" s="389"/>
      <c r="B33" s="81" t="s">
        <v>92</v>
      </c>
      <c r="C33" s="82"/>
      <c r="D33" s="82"/>
      <c r="E33" s="82"/>
      <c r="F33" s="82"/>
      <c r="G33" s="82"/>
      <c r="H33" s="82"/>
      <c r="I33" s="82"/>
      <c r="J33" s="82"/>
      <c r="K33" s="82"/>
      <c r="L33" s="82"/>
      <c r="M33" s="82"/>
      <c r="N33" s="82"/>
      <c r="O33" s="82"/>
      <c r="P33" s="82"/>
      <c r="Q33" s="82"/>
      <c r="R33" s="82"/>
      <c r="S33" s="82"/>
      <c r="T33" s="390">
        <f ca="1">COUNTIFS('申請額一覧 '!$E$6:$E$14,B33,'申請額一覧 '!$M$6:$M$14,"&gt;0")</f>
        <v>0</v>
      </c>
      <c r="U33" s="391"/>
      <c r="V33" s="392" t="s">
        <v>17</v>
      </c>
      <c r="W33" s="393"/>
      <c r="X33" s="394">
        <f ca="1">SUMIF('申請額一覧 '!$E$6:$E$14,B33,'申請額一覧 '!$M$6:$M$14)</f>
        <v>0</v>
      </c>
      <c r="Y33" s="395"/>
      <c r="Z33" s="395"/>
      <c r="AA33" s="395"/>
      <c r="AB33" s="77" t="s">
        <v>59</v>
      </c>
      <c r="AC33" s="78"/>
      <c r="AD33" s="396">
        <f ca="1">COUNTIFS('申請額一覧 '!$E$19:$E$21,B33,'申請額一覧 '!$M$19:$M$21,"&gt;0")</f>
        <v>0</v>
      </c>
      <c r="AE33" s="397"/>
      <c r="AF33" s="398" t="s">
        <v>17</v>
      </c>
      <c r="AG33" s="399"/>
      <c r="AH33" s="400">
        <f ca="1">SUMIF('申請額一覧 '!$E$19:$E$22,B33,'申請額一覧 '!$M$19:$M$22)</f>
        <v>0</v>
      </c>
      <c r="AI33" s="401"/>
      <c r="AJ33" s="401"/>
      <c r="AK33" s="401"/>
      <c r="AL33" s="77" t="s">
        <v>59</v>
      </c>
      <c r="AM33" s="78"/>
    </row>
    <row r="34" spans="1:39" ht="21.75" customHeight="1">
      <c r="A34" s="83" t="s">
        <v>110</v>
      </c>
      <c r="B34" s="61" t="s">
        <v>93</v>
      </c>
      <c r="C34" s="63"/>
      <c r="D34" s="63"/>
      <c r="E34" s="63"/>
      <c r="F34" s="63"/>
      <c r="G34" s="63"/>
      <c r="H34" s="63"/>
      <c r="I34" s="63"/>
      <c r="J34" s="63"/>
      <c r="K34" s="63"/>
      <c r="L34" s="63"/>
      <c r="M34" s="63"/>
      <c r="N34" s="63"/>
      <c r="O34" s="63"/>
      <c r="P34" s="63"/>
      <c r="Q34" s="63"/>
      <c r="R34" s="63"/>
      <c r="S34" s="63"/>
      <c r="T34" s="439">
        <f ca="1">COUNTIFS('申請額一覧 '!$E$6:$E$14,B34,'申請額一覧 '!$M$6:$M$14,"&gt;0")</f>
        <v>0</v>
      </c>
      <c r="U34" s="440"/>
      <c r="V34" s="441" t="s">
        <v>17</v>
      </c>
      <c r="W34" s="442"/>
      <c r="X34" s="417">
        <f ca="1">SUMIF('申請額一覧 '!$E$6:$E$14,B34,'申請額一覧 '!$M$6:$M$14)</f>
        <v>0</v>
      </c>
      <c r="Y34" s="418"/>
      <c r="Z34" s="418"/>
      <c r="AA34" s="418"/>
      <c r="AB34" s="84" t="s">
        <v>59</v>
      </c>
      <c r="AC34" s="85"/>
      <c r="AD34" s="439">
        <f ca="1">COUNTIFS('申請額一覧 '!$E$19:$E$21,B34,'申請額一覧 '!$M$19:$M$21,"&gt;0")</f>
        <v>0</v>
      </c>
      <c r="AE34" s="440"/>
      <c r="AF34" s="441" t="s">
        <v>17</v>
      </c>
      <c r="AG34" s="442"/>
      <c r="AH34" s="419">
        <f ca="1">SUMIF('申請額一覧 '!$E$19:$E$22,B34,'申請額一覧 '!$M$19:$M$22)</f>
        <v>0</v>
      </c>
      <c r="AI34" s="420"/>
      <c r="AJ34" s="420"/>
      <c r="AK34" s="420"/>
      <c r="AL34" s="84" t="s">
        <v>59</v>
      </c>
      <c r="AM34" s="85"/>
    </row>
    <row r="35" spans="1:39" ht="12.75" customHeight="1">
      <c r="A35" s="388" t="s">
        <v>94</v>
      </c>
      <c r="B35" s="80" t="s">
        <v>95</v>
      </c>
      <c r="C35" s="80"/>
      <c r="D35" s="80"/>
      <c r="E35" s="80"/>
      <c r="F35" s="80"/>
      <c r="G35" s="80"/>
      <c r="H35" s="80"/>
      <c r="I35" s="80"/>
      <c r="J35" s="80"/>
      <c r="K35" s="80"/>
      <c r="L35" s="80"/>
      <c r="M35" s="80"/>
      <c r="N35" s="80"/>
      <c r="O35" s="80"/>
      <c r="P35" s="80"/>
      <c r="Q35" s="80"/>
      <c r="R35" s="80"/>
      <c r="S35" s="80"/>
      <c r="T35" s="425">
        <f ca="1">COUNTIFS('申請額一覧 '!$E$6:$E$14,B35,'申請額一覧 '!$M$6:$M$14,"&gt;0")</f>
        <v>0</v>
      </c>
      <c r="U35" s="426"/>
      <c r="V35" s="427" t="s">
        <v>17</v>
      </c>
      <c r="W35" s="428"/>
      <c r="X35" s="406">
        <f ca="1">SUMIF('申請額一覧 '!$E$6:$E$14,B35,'申請額一覧 '!$M$6:$M$14)</f>
        <v>0</v>
      </c>
      <c r="Y35" s="407"/>
      <c r="Z35" s="407"/>
      <c r="AA35" s="407"/>
      <c r="AB35" s="86" t="s">
        <v>59</v>
      </c>
      <c r="AC35" s="87"/>
      <c r="AD35" s="425">
        <f ca="1">COUNTIFS('申請額一覧 '!$E$19:$E$21,B35,'申請額一覧 '!$M$19:$M$21,"&gt;0")</f>
        <v>0</v>
      </c>
      <c r="AE35" s="426"/>
      <c r="AF35" s="427" t="s">
        <v>17</v>
      </c>
      <c r="AG35" s="428"/>
      <c r="AH35" s="414">
        <f ca="1">SUMIF('申請額一覧 '!$E$19:$E$22,B35,'申請額一覧 '!$M$19:$M$22)</f>
        <v>0</v>
      </c>
      <c r="AI35" s="415"/>
      <c r="AJ35" s="415"/>
      <c r="AK35" s="415"/>
      <c r="AL35" s="86" t="s">
        <v>59</v>
      </c>
      <c r="AM35" s="87"/>
    </row>
    <row r="36" spans="1:39" ht="12.75" customHeight="1">
      <c r="A36" s="388"/>
      <c r="B36" s="69" t="s">
        <v>96</v>
      </c>
      <c r="C36" s="69"/>
      <c r="D36" s="69"/>
      <c r="E36" s="69"/>
      <c r="F36" s="69"/>
      <c r="G36" s="69"/>
      <c r="H36" s="69"/>
      <c r="I36" s="69"/>
      <c r="J36" s="69"/>
      <c r="K36" s="69"/>
      <c r="L36" s="69"/>
      <c r="M36" s="69"/>
      <c r="N36" s="69"/>
      <c r="O36" s="69"/>
      <c r="P36" s="69"/>
      <c r="Q36" s="69"/>
      <c r="R36" s="69"/>
      <c r="S36" s="69"/>
      <c r="T36" s="410">
        <f ca="1">COUNTIFS('申請額一覧 '!$E$6:$E$14,B36,'申請額一覧 '!$M$6:$M$14,"&gt;0")</f>
        <v>0</v>
      </c>
      <c r="U36" s="411"/>
      <c r="V36" s="412" t="s">
        <v>17</v>
      </c>
      <c r="W36" s="413"/>
      <c r="X36" s="400">
        <f ca="1">SUMIF('申請額一覧 '!$E$6:$E$14,B36,'申請額一覧 '!$M$6:$M$14)</f>
        <v>0</v>
      </c>
      <c r="Y36" s="401"/>
      <c r="Z36" s="401"/>
      <c r="AA36" s="401"/>
      <c r="AB36" s="71" t="s">
        <v>59</v>
      </c>
      <c r="AC36" s="72"/>
      <c r="AD36" s="410">
        <f ca="1">COUNTIFS('申請額一覧 '!$E$19:$E$21,B36,'申請額一覧 '!$M$19:$M$21,"&gt;0")</f>
        <v>0</v>
      </c>
      <c r="AE36" s="411"/>
      <c r="AF36" s="412" t="s">
        <v>17</v>
      </c>
      <c r="AG36" s="413"/>
      <c r="AH36" s="408">
        <f ca="1">SUMIF('申請額一覧 '!$E$19:$E$22,B36,'申請額一覧 '!$M$19:$M$22)</f>
        <v>0</v>
      </c>
      <c r="AI36" s="409"/>
      <c r="AJ36" s="409"/>
      <c r="AK36" s="409"/>
      <c r="AL36" s="71" t="s">
        <v>59</v>
      </c>
      <c r="AM36" s="72"/>
    </row>
    <row r="37" spans="1:39" ht="12.75" customHeight="1">
      <c r="A37" s="388"/>
      <c r="B37" s="69" t="s">
        <v>97</v>
      </c>
      <c r="C37" s="69"/>
      <c r="D37" s="69"/>
      <c r="E37" s="69"/>
      <c r="F37" s="69"/>
      <c r="G37" s="69"/>
      <c r="H37" s="69"/>
      <c r="I37" s="69"/>
      <c r="J37" s="69"/>
      <c r="K37" s="69"/>
      <c r="L37" s="69"/>
      <c r="M37" s="69"/>
      <c r="N37" s="69"/>
      <c r="O37" s="69"/>
      <c r="P37" s="69"/>
      <c r="Q37" s="69"/>
      <c r="R37" s="69"/>
      <c r="S37" s="69"/>
      <c r="T37" s="410">
        <f ca="1">COUNTIFS('申請額一覧 '!$E$6:$E$14,B37,'申請額一覧 '!$M$6:$M$14,"&gt;0")</f>
        <v>0</v>
      </c>
      <c r="U37" s="411"/>
      <c r="V37" s="412" t="s">
        <v>17</v>
      </c>
      <c r="W37" s="413"/>
      <c r="X37" s="400">
        <f ca="1">SUMIF('申請額一覧 '!$E$6:$E$14,B37,'申請額一覧 '!$M$6:$M$14)</f>
        <v>0</v>
      </c>
      <c r="Y37" s="401"/>
      <c r="Z37" s="401"/>
      <c r="AA37" s="401"/>
      <c r="AB37" s="71" t="s">
        <v>59</v>
      </c>
      <c r="AC37" s="72"/>
      <c r="AD37" s="410">
        <f ca="1">COUNTIFS('申請額一覧 '!$E$19:$E$21,B37,'申請額一覧 '!$M$19:$M$21,"&gt;0")</f>
        <v>0</v>
      </c>
      <c r="AE37" s="411"/>
      <c r="AF37" s="412" t="s">
        <v>17</v>
      </c>
      <c r="AG37" s="413"/>
      <c r="AH37" s="408">
        <f ca="1">SUMIF('申請額一覧 '!$E$19:$E$22,B37,'申請額一覧 '!$M$19:$M$22)</f>
        <v>0</v>
      </c>
      <c r="AI37" s="409"/>
      <c r="AJ37" s="409"/>
      <c r="AK37" s="409"/>
      <c r="AL37" s="71" t="s">
        <v>59</v>
      </c>
      <c r="AM37" s="72"/>
    </row>
    <row r="38" spans="1:39" ht="12.75" customHeight="1">
      <c r="A38" s="388"/>
      <c r="B38" s="69" t="s">
        <v>98</v>
      </c>
      <c r="C38" s="69"/>
      <c r="D38" s="69"/>
      <c r="E38" s="69"/>
      <c r="F38" s="69"/>
      <c r="G38" s="69"/>
      <c r="H38" s="69"/>
      <c r="I38" s="69"/>
      <c r="J38" s="69"/>
      <c r="K38" s="69"/>
      <c r="L38" s="69"/>
      <c r="M38" s="69"/>
      <c r="N38" s="69"/>
      <c r="O38" s="69"/>
      <c r="P38" s="69"/>
      <c r="Q38" s="69"/>
      <c r="R38" s="69"/>
      <c r="S38" s="69"/>
      <c r="T38" s="410">
        <f ca="1">COUNTIFS('申請額一覧 '!$E$6:$E$14,B38,'申請額一覧 '!$M$6:$M$14,"&gt;0")</f>
        <v>0</v>
      </c>
      <c r="U38" s="411"/>
      <c r="V38" s="412" t="s">
        <v>17</v>
      </c>
      <c r="W38" s="413"/>
      <c r="X38" s="400">
        <f ca="1">SUMIF('申請額一覧 '!$E$6:$E$14,B38,'申請額一覧 '!$M$6:$M$14)</f>
        <v>0</v>
      </c>
      <c r="Y38" s="401"/>
      <c r="Z38" s="401"/>
      <c r="AA38" s="401"/>
      <c r="AB38" s="71" t="s">
        <v>59</v>
      </c>
      <c r="AC38" s="72"/>
      <c r="AD38" s="410">
        <f ca="1">COUNTIFS('申請額一覧 '!$E$19:$E$21,B38,'申請額一覧 '!$M$19:$M$21,"&gt;0")</f>
        <v>0</v>
      </c>
      <c r="AE38" s="411"/>
      <c r="AF38" s="412" t="s">
        <v>17</v>
      </c>
      <c r="AG38" s="413"/>
      <c r="AH38" s="408">
        <f ca="1">SUMIF('申請額一覧 '!$E$19:$E$22,B38,'申請額一覧 '!$M$19:$M$22)</f>
        <v>0</v>
      </c>
      <c r="AI38" s="409"/>
      <c r="AJ38" s="409"/>
      <c r="AK38" s="409"/>
      <c r="AL38" s="71" t="s">
        <v>59</v>
      </c>
      <c r="AM38" s="72"/>
    </row>
    <row r="39" spans="1:39" ht="12.75" customHeight="1">
      <c r="A39" s="388"/>
      <c r="B39" s="69" t="s">
        <v>99</v>
      </c>
      <c r="C39" s="69"/>
      <c r="D39" s="69"/>
      <c r="E39" s="69"/>
      <c r="F39" s="69"/>
      <c r="G39" s="69"/>
      <c r="H39" s="69"/>
      <c r="I39" s="69"/>
      <c r="J39" s="69"/>
      <c r="K39" s="69"/>
      <c r="L39" s="69"/>
      <c r="M39" s="69"/>
      <c r="N39" s="69"/>
      <c r="O39" s="69"/>
      <c r="P39" s="69"/>
      <c r="Q39" s="69"/>
      <c r="R39" s="69"/>
      <c r="S39" s="69"/>
      <c r="T39" s="410">
        <f ca="1">COUNTIFS('申請額一覧 '!$E$6:$E$14,B39,'申請額一覧 '!$M$6:$M$14,"&gt;0")</f>
        <v>0</v>
      </c>
      <c r="U39" s="411"/>
      <c r="V39" s="412" t="s">
        <v>17</v>
      </c>
      <c r="W39" s="413"/>
      <c r="X39" s="408">
        <f ca="1">SUMIF('申請額一覧 '!$E$6:$E$14,B39,'申請額一覧 '!$M$6:$M$14)</f>
        <v>0</v>
      </c>
      <c r="Y39" s="409"/>
      <c r="Z39" s="409"/>
      <c r="AA39" s="409"/>
      <c r="AB39" s="71" t="s">
        <v>59</v>
      </c>
      <c r="AC39" s="72"/>
      <c r="AD39" s="410">
        <f ca="1">COUNTIFS('申請額一覧 '!$E$19:$E$21,B39,'申請額一覧 '!$M$19:$M$21,"&gt;0")</f>
        <v>0</v>
      </c>
      <c r="AE39" s="411"/>
      <c r="AF39" s="412" t="s">
        <v>17</v>
      </c>
      <c r="AG39" s="413"/>
      <c r="AH39" s="408">
        <f ca="1">SUMIF('申請額一覧 '!$E$19:$E$22,B39,'申請額一覧 '!$M$19:$M$22)</f>
        <v>0</v>
      </c>
      <c r="AI39" s="409"/>
      <c r="AJ39" s="409"/>
      <c r="AK39" s="409"/>
      <c r="AL39" s="71" t="s">
        <v>59</v>
      </c>
      <c r="AM39" s="72"/>
    </row>
    <row r="40" spans="1:39" ht="12.75" customHeight="1">
      <c r="A40" s="389"/>
      <c r="B40" s="69" t="s">
        <v>111</v>
      </c>
      <c r="C40" s="69"/>
      <c r="D40" s="69"/>
      <c r="E40" s="69"/>
      <c r="F40" s="69"/>
      <c r="G40" s="69"/>
      <c r="H40" s="69"/>
      <c r="I40" s="69"/>
      <c r="J40" s="69"/>
      <c r="K40" s="69"/>
      <c r="L40" s="69"/>
      <c r="M40" s="69"/>
      <c r="N40" s="69"/>
      <c r="O40" s="69"/>
      <c r="P40" s="69"/>
      <c r="Q40" s="69"/>
      <c r="R40" s="69"/>
      <c r="S40" s="69"/>
      <c r="T40" s="410">
        <f ca="1">COUNTIFS('申請額一覧 '!$E$6:$E$14,B40,'申請額一覧 '!$M$6:$M$14,"&gt;0")</f>
        <v>0</v>
      </c>
      <c r="U40" s="411"/>
      <c r="V40" s="412" t="s">
        <v>17</v>
      </c>
      <c r="W40" s="413"/>
      <c r="X40" s="414">
        <f ca="1">SUMIF('申請額一覧 '!$E$6:$E$14,B40,'申請額一覧 '!$M$6:$M$14)</f>
        <v>0</v>
      </c>
      <c r="Y40" s="415"/>
      <c r="Z40" s="415"/>
      <c r="AA40" s="415"/>
      <c r="AB40" s="71" t="s">
        <v>59</v>
      </c>
      <c r="AC40" s="72"/>
      <c r="AD40" s="410">
        <f ca="1">COUNTIFS('申請額一覧 '!$E$19:$E$21,B40,'申請額一覧 '!$M$19:$M$21,"&gt;0")</f>
        <v>0</v>
      </c>
      <c r="AE40" s="411"/>
      <c r="AF40" s="412" t="s">
        <v>17</v>
      </c>
      <c r="AG40" s="413"/>
      <c r="AH40" s="408">
        <f ca="1">SUMIF('申請額一覧 '!$E$19:$E$22,B40,'申請額一覧 '!$M$19:$M$22)</f>
        <v>0</v>
      </c>
      <c r="AI40" s="409"/>
      <c r="AJ40" s="409"/>
      <c r="AK40" s="409"/>
      <c r="AL40" s="71" t="s">
        <v>59</v>
      </c>
      <c r="AM40" s="72"/>
    </row>
    <row r="41" spans="1:39" ht="12.75" customHeight="1">
      <c r="A41" s="385" t="s">
        <v>18</v>
      </c>
      <c r="B41" s="53" t="s">
        <v>100</v>
      </c>
      <c r="C41" s="53"/>
      <c r="D41" s="53"/>
      <c r="E41" s="53"/>
      <c r="F41" s="53"/>
      <c r="G41" s="53"/>
      <c r="H41" s="53"/>
      <c r="I41" s="53"/>
      <c r="J41" s="53"/>
      <c r="K41" s="53"/>
      <c r="L41" s="53"/>
      <c r="M41" s="53"/>
      <c r="N41" s="53"/>
      <c r="O41" s="53"/>
      <c r="P41" s="53"/>
      <c r="Q41" s="53"/>
      <c r="R41" s="53"/>
      <c r="S41" s="53"/>
      <c r="T41" s="421">
        <f ca="1">COUNTIFS('申請額一覧 '!$E$6:$E$14,B41,'申請額一覧 '!$M$6:$M$14,"&gt;0")</f>
        <v>0</v>
      </c>
      <c r="U41" s="422"/>
      <c r="V41" s="423" t="s">
        <v>17</v>
      </c>
      <c r="W41" s="424"/>
      <c r="X41" s="406">
        <f ca="1">SUMIF('申請額一覧 '!$E$6:$E$14,B41,'申請額一覧 '!$M$6:$M$14)</f>
        <v>0</v>
      </c>
      <c r="Y41" s="407"/>
      <c r="Z41" s="407"/>
      <c r="AA41" s="407"/>
      <c r="AB41" s="88" t="s">
        <v>59</v>
      </c>
      <c r="AC41" s="67"/>
      <c r="AD41" s="421">
        <f ca="1">COUNTIFS('申請額一覧 '!$E$19:$E$21,B41,'申請額一覧 '!$M$19:$M$21,"&gt;0")</f>
        <v>0</v>
      </c>
      <c r="AE41" s="422"/>
      <c r="AF41" s="423" t="s">
        <v>17</v>
      </c>
      <c r="AG41" s="424"/>
      <c r="AH41" s="417">
        <f ca="1">SUMIF('申請額一覧 '!$E$19:$E$22,B41,'申請額一覧 '!$M$19:$M$22)</f>
        <v>0</v>
      </c>
      <c r="AI41" s="418"/>
      <c r="AJ41" s="418"/>
      <c r="AK41" s="418"/>
      <c r="AL41" s="88" t="s">
        <v>59</v>
      </c>
      <c r="AM41" s="67"/>
    </row>
    <row r="42" spans="1:39" ht="12.75" customHeight="1">
      <c r="A42" s="386"/>
      <c r="B42" s="45" t="s">
        <v>101</v>
      </c>
      <c r="C42" s="75"/>
      <c r="D42" s="75"/>
      <c r="E42" s="75"/>
      <c r="F42" s="75"/>
      <c r="G42" s="75"/>
      <c r="H42" s="75"/>
      <c r="I42" s="75"/>
      <c r="J42" s="75"/>
      <c r="K42" s="75"/>
      <c r="L42" s="75"/>
      <c r="M42" s="75"/>
      <c r="N42" s="75"/>
      <c r="O42" s="75"/>
      <c r="P42" s="75"/>
      <c r="Q42" s="75"/>
      <c r="R42" s="75"/>
      <c r="S42" s="75"/>
      <c r="T42" s="396">
        <f ca="1">COUNTIFS('申請額一覧 '!$E$6:$E$14,B42,'申請額一覧 '!$M$6:$M$14,"&gt;0")</f>
        <v>0</v>
      </c>
      <c r="U42" s="397"/>
      <c r="V42" s="398" t="s">
        <v>17</v>
      </c>
      <c r="W42" s="399"/>
      <c r="X42" s="400">
        <f ca="1">SUMIF('申請額一覧 '!$E$6:$E$14,B42,'申請額一覧 '!$M$6:$M$14)</f>
        <v>0</v>
      </c>
      <c r="Y42" s="401"/>
      <c r="Z42" s="401"/>
      <c r="AA42" s="401"/>
      <c r="AB42" s="77" t="s">
        <v>59</v>
      </c>
      <c r="AC42" s="78"/>
      <c r="AD42" s="396">
        <f ca="1">COUNTIFS('申請額一覧 '!$E$19:$E$21,B42,'申請額一覧 '!$M$19:$M$21,"&gt;0")</f>
        <v>0</v>
      </c>
      <c r="AE42" s="397"/>
      <c r="AF42" s="398" t="s">
        <v>17</v>
      </c>
      <c r="AG42" s="399"/>
      <c r="AH42" s="400">
        <f ca="1">SUMIF('申請額一覧 '!$E$19:$E$22,B42,'申請額一覧 '!$M$19:$M$22)</f>
        <v>0</v>
      </c>
      <c r="AI42" s="401"/>
      <c r="AJ42" s="401"/>
      <c r="AK42" s="401"/>
      <c r="AL42" s="77" t="s">
        <v>59</v>
      </c>
      <c r="AM42" s="78"/>
    </row>
    <row r="43" spans="1:39" ht="12.75" customHeight="1">
      <c r="A43" s="386"/>
      <c r="B43" s="89" t="s">
        <v>102</v>
      </c>
      <c r="C43" s="45"/>
      <c r="D43" s="45"/>
      <c r="E43" s="45"/>
      <c r="F43" s="45"/>
      <c r="G43" s="45"/>
      <c r="H43" s="45"/>
      <c r="I43" s="45"/>
      <c r="J43" s="45"/>
      <c r="K43" s="45"/>
      <c r="L43" s="45"/>
      <c r="M43" s="45"/>
      <c r="N43" s="45"/>
      <c r="O43" s="45"/>
      <c r="P43" s="45"/>
      <c r="Q43" s="45"/>
      <c r="R43" s="45"/>
      <c r="S43" s="45"/>
      <c r="T43" s="402">
        <f ca="1">COUNTIFS('申請額一覧 '!$E$6:$E$14,B43,'申請額一覧 '!$M$6:$M$14,"&gt;0")</f>
        <v>0</v>
      </c>
      <c r="U43" s="403"/>
      <c r="V43" s="404" t="s">
        <v>17</v>
      </c>
      <c r="W43" s="405"/>
      <c r="X43" s="400">
        <f ca="1">SUMIF('申請額一覧 '!$E$6:$E$14,B43,'申請額一覧 '!$M$6:$M$14)</f>
        <v>0</v>
      </c>
      <c r="Y43" s="401"/>
      <c r="Z43" s="401"/>
      <c r="AA43" s="401"/>
      <c r="AB43" s="90" t="s">
        <v>59</v>
      </c>
      <c r="AC43" s="91"/>
      <c r="AD43" s="402">
        <f ca="1">COUNTIFS('申請額一覧 '!$E$19:$E$21,B43,'申請額一覧 '!$M$19:$M$21,"&gt;0")</f>
        <v>0</v>
      </c>
      <c r="AE43" s="403"/>
      <c r="AF43" s="404" t="s">
        <v>17</v>
      </c>
      <c r="AG43" s="405"/>
      <c r="AH43" s="443">
        <f ca="1">SUMIF('申請額一覧 '!$E$19:$E$22,B43,'申請額一覧 '!$M$19:$M$22)</f>
        <v>0</v>
      </c>
      <c r="AI43" s="444"/>
      <c r="AJ43" s="444"/>
      <c r="AK43" s="444"/>
      <c r="AL43" s="90" t="s">
        <v>59</v>
      </c>
      <c r="AM43" s="91"/>
    </row>
    <row r="44" spans="1:39" ht="12.75" customHeight="1">
      <c r="A44" s="386"/>
      <c r="B44" s="45" t="s">
        <v>103</v>
      </c>
      <c r="C44" s="45"/>
      <c r="D44" s="45"/>
      <c r="E44" s="45"/>
      <c r="F44" s="45"/>
      <c r="G44" s="45"/>
      <c r="H44" s="45"/>
      <c r="I44" s="45"/>
      <c r="J44" s="45"/>
      <c r="K44" s="45"/>
      <c r="L44" s="45"/>
      <c r="M44" s="45"/>
      <c r="N44" s="45"/>
      <c r="O44" s="45"/>
      <c r="P44" s="45"/>
      <c r="Q44" s="45"/>
      <c r="R44" s="45"/>
      <c r="S44" s="45"/>
      <c r="T44" s="402">
        <f ca="1">COUNTIFS('申請額一覧 '!$E$6:$E$14,B44,'申請額一覧 '!$M$6:$M$14,"&gt;0")</f>
        <v>0</v>
      </c>
      <c r="U44" s="403"/>
      <c r="V44" s="404" t="s">
        <v>17</v>
      </c>
      <c r="W44" s="405"/>
      <c r="X44" s="408">
        <f ca="1">SUMIF('申請額一覧 '!$E$6:$E$14,B44,'申請額一覧 '!$M$6:$M$14)</f>
        <v>0</v>
      </c>
      <c r="Y44" s="409"/>
      <c r="Z44" s="409"/>
      <c r="AA44" s="409"/>
      <c r="AB44" s="90" t="s">
        <v>59</v>
      </c>
      <c r="AC44" s="91"/>
      <c r="AD44" s="402">
        <f ca="1">COUNTIFS('申請額一覧 '!$E$19:$E$21,B44,'申請額一覧 '!$M$19:$M$21,"&gt;0")</f>
        <v>0</v>
      </c>
      <c r="AE44" s="403"/>
      <c r="AF44" s="404" t="s">
        <v>17</v>
      </c>
      <c r="AG44" s="405"/>
      <c r="AH44" s="443">
        <f ca="1">SUMIF('申請額一覧 '!$E$19:$E$22,B44,'申請額一覧 '!$M$19:$M$22)</f>
        <v>0</v>
      </c>
      <c r="AI44" s="444"/>
      <c r="AJ44" s="444"/>
      <c r="AK44" s="444"/>
      <c r="AL44" s="90" t="s">
        <v>59</v>
      </c>
      <c r="AM44" s="91"/>
    </row>
    <row r="45" spans="1:39" ht="12.75" customHeight="1">
      <c r="A45" s="386"/>
      <c r="B45" s="79" t="s">
        <v>104</v>
      </c>
      <c r="C45" s="80"/>
      <c r="D45" s="80"/>
      <c r="E45" s="80"/>
      <c r="F45" s="80"/>
      <c r="G45" s="80"/>
      <c r="H45" s="80"/>
      <c r="I45" s="80"/>
      <c r="J45" s="80"/>
      <c r="K45" s="80"/>
      <c r="L45" s="80"/>
      <c r="M45" s="80"/>
      <c r="N45" s="80"/>
      <c r="O45" s="80"/>
      <c r="P45" s="80"/>
      <c r="Q45" s="80"/>
      <c r="R45" s="80"/>
      <c r="S45" s="80"/>
      <c r="T45" s="425">
        <f ca="1">COUNTIFS('申請額一覧 '!$E$6:$E$14,B45,'申請額一覧 '!$M$6:$M$14,"&gt;0")</f>
        <v>0</v>
      </c>
      <c r="U45" s="426"/>
      <c r="V45" s="427" t="s">
        <v>17</v>
      </c>
      <c r="W45" s="428"/>
      <c r="X45" s="414">
        <f ca="1">SUMIF('申請額一覧 '!$E$6:$E$14,B45,'申請額一覧 '!$M$6:$M$14)</f>
        <v>0</v>
      </c>
      <c r="Y45" s="415"/>
      <c r="Z45" s="415"/>
      <c r="AA45" s="415"/>
      <c r="AB45" s="86" t="s">
        <v>59</v>
      </c>
      <c r="AC45" s="87"/>
      <c r="AD45" s="425">
        <f ca="1">COUNTIFS('申請額一覧 '!$E$19:$E$21,B45,'申請額一覧 '!$M$19:$M$21,"&gt;0")</f>
        <v>0</v>
      </c>
      <c r="AE45" s="426"/>
      <c r="AF45" s="427" t="s">
        <v>17</v>
      </c>
      <c r="AG45" s="428"/>
      <c r="AH45" s="414">
        <f ca="1">SUMIF('申請額一覧 '!$E$19:$E$22,B45,'申請額一覧 '!$M$19:$M$22)</f>
        <v>0</v>
      </c>
      <c r="AI45" s="415"/>
      <c r="AJ45" s="415"/>
      <c r="AK45" s="415"/>
      <c r="AL45" s="86" t="s">
        <v>59</v>
      </c>
      <c r="AM45" s="87"/>
    </row>
    <row r="46" spans="1:39" ht="12.75" customHeight="1">
      <c r="A46" s="386"/>
      <c r="B46" s="74" t="s">
        <v>105</v>
      </c>
      <c r="C46" s="75"/>
      <c r="D46" s="75"/>
      <c r="E46" s="75"/>
      <c r="F46" s="75"/>
      <c r="G46" s="75"/>
      <c r="H46" s="75"/>
      <c r="I46" s="75"/>
      <c r="J46" s="75"/>
      <c r="K46" s="75"/>
      <c r="L46" s="75"/>
      <c r="M46" s="75"/>
      <c r="N46" s="75"/>
      <c r="O46" s="75"/>
      <c r="P46" s="75"/>
      <c r="Q46" s="75"/>
      <c r="R46" s="75"/>
      <c r="S46" s="75"/>
      <c r="T46" s="396">
        <f ca="1">COUNTIFS('申請額一覧 '!$E$6:$E$14,B46,'申請額一覧 '!$M$6:$M$14,"&gt;0")</f>
        <v>0</v>
      </c>
      <c r="U46" s="397"/>
      <c r="V46" s="398" t="s">
        <v>17</v>
      </c>
      <c r="W46" s="399"/>
      <c r="X46" s="414">
        <f ca="1">SUMIF('申請額一覧 '!$E$6:$E$14,B46,'申請額一覧 '!$M$6:$M$14)</f>
        <v>0</v>
      </c>
      <c r="Y46" s="415"/>
      <c r="Z46" s="415"/>
      <c r="AA46" s="415"/>
      <c r="AB46" s="77" t="s">
        <v>59</v>
      </c>
      <c r="AC46" s="78"/>
      <c r="AD46" s="396">
        <f ca="1">COUNTIFS('申請額一覧 '!$E$19:$E$21,B46,'申請額一覧 '!$M$19:$M$21,"&gt;0")</f>
        <v>0</v>
      </c>
      <c r="AE46" s="397"/>
      <c r="AF46" s="398" t="s">
        <v>17</v>
      </c>
      <c r="AG46" s="399"/>
      <c r="AH46" s="400">
        <f ca="1">SUMIF('申請額一覧 '!$E$19:$E$22,B46,'申請額一覧 '!$M$19:$M$22)</f>
        <v>0</v>
      </c>
      <c r="AI46" s="401"/>
      <c r="AJ46" s="401"/>
      <c r="AK46" s="401"/>
      <c r="AL46" s="77" t="s">
        <v>59</v>
      </c>
      <c r="AM46" s="78"/>
    </row>
    <row r="47" spans="1:39" ht="12.75" customHeight="1">
      <c r="A47" s="387" t="s">
        <v>112</v>
      </c>
      <c r="B47" s="51" t="s">
        <v>106</v>
      </c>
      <c r="C47" s="53"/>
      <c r="D47" s="53"/>
      <c r="E47" s="53"/>
      <c r="F47" s="53"/>
      <c r="G47" s="53"/>
      <c r="H47" s="53"/>
      <c r="I47" s="53"/>
      <c r="J47" s="53"/>
      <c r="K47" s="53"/>
      <c r="L47" s="53"/>
      <c r="M47" s="53"/>
      <c r="N47" s="53"/>
      <c r="O47" s="53"/>
      <c r="P47" s="53"/>
      <c r="Q47" s="53"/>
      <c r="R47" s="53"/>
      <c r="S47" s="53"/>
      <c r="T47" s="421">
        <f ca="1">COUNTIFS('申請額一覧 '!$E$6:$E$14,B47,'申請額一覧 '!$M$6:$M$14,"&gt;0")</f>
        <v>0</v>
      </c>
      <c r="U47" s="422"/>
      <c r="V47" s="423" t="s">
        <v>17</v>
      </c>
      <c r="W47" s="424"/>
      <c r="X47" s="406">
        <f ca="1">SUMIF('申請額一覧 '!$E$6:$E$14,B47,'申請額一覧 '!$M$6:$M$14)</f>
        <v>0</v>
      </c>
      <c r="Y47" s="407"/>
      <c r="Z47" s="407"/>
      <c r="AA47" s="407"/>
      <c r="AB47" s="88" t="s">
        <v>59</v>
      </c>
      <c r="AC47" s="67"/>
      <c r="AD47" s="421">
        <f ca="1">COUNTIFS('申請額一覧 '!$E$19:$E$21,B47,'申請額一覧 '!$M$19:$M$21,"&gt;0")</f>
        <v>0</v>
      </c>
      <c r="AE47" s="422"/>
      <c r="AF47" s="423" t="s">
        <v>17</v>
      </c>
      <c r="AG47" s="424"/>
      <c r="AH47" s="417">
        <f ca="1">SUMIF('申請額一覧 '!$E$19:$E$22,B47,'申請額一覧 '!$M$19:$M$22)</f>
        <v>0</v>
      </c>
      <c r="AI47" s="418"/>
      <c r="AJ47" s="418"/>
      <c r="AK47" s="418"/>
      <c r="AL47" s="88" t="s">
        <v>59</v>
      </c>
      <c r="AM47" s="67"/>
    </row>
    <row r="48" spans="1:39" ht="12.75" customHeight="1">
      <c r="A48" s="388"/>
      <c r="B48" s="68" t="s">
        <v>107</v>
      </c>
      <c r="C48" s="69"/>
      <c r="D48" s="69"/>
      <c r="E48" s="69"/>
      <c r="F48" s="69"/>
      <c r="G48" s="69"/>
      <c r="H48" s="69"/>
      <c r="I48" s="69"/>
      <c r="J48" s="69"/>
      <c r="K48" s="69"/>
      <c r="L48" s="69"/>
      <c r="M48" s="69"/>
      <c r="N48" s="69"/>
      <c r="O48" s="69"/>
      <c r="P48" s="69"/>
      <c r="Q48" s="69"/>
      <c r="R48" s="69"/>
      <c r="S48" s="69"/>
      <c r="T48" s="410">
        <f ca="1">COUNTIFS('申請額一覧 '!$E$6:$E$14,B48,'申請額一覧 '!$M$6:$M$14,"&gt;0")</f>
        <v>0</v>
      </c>
      <c r="U48" s="411"/>
      <c r="V48" s="412" t="s">
        <v>17</v>
      </c>
      <c r="W48" s="413"/>
      <c r="X48" s="400">
        <f ca="1">SUMIF('申請額一覧 '!$E$6:$E$14,B48,'申請額一覧 '!$M$6:$M$14)</f>
        <v>0</v>
      </c>
      <c r="Y48" s="401"/>
      <c r="Z48" s="401"/>
      <c r="AA48" s="401"/>
      <c r="AB48" s="71" t="s">
        <v>59</v>
      </c>
      <c r="AC48" s="72"/>
      <c r="AD48" s="410">
        <f ca="1">COUNTIFS('申請額一覧 '!$E$19:$E$21,B48,'申請額一覧 '!$M$19:$M$21,"&gt;0")</f>
        <v>0</v>
      </c>
      <c r="AE48" s="411"/>
      <c r="AF48" s="412" t="s">
        <v>17</v>
      </c>
      <c r="AG48" s="413"/>
      <c r="AH48" s="408">
        <f ca="1">SUMIF('申請額一覧 '!$E$19:$E$22,B48,'申請額一覧 '!$M$19:$M$22)</f>
        <v>0</v>
      </c>
      <c r="AI48" s="409"/>
      <c r="AJ48" s="409"/>
      <c r="AK48" s="409"/>
      <c r="AL48" s="71" t="s">
        <v>59</v>
      </c>
      <c r="AM48" s="72"/>
    </row>
    <row r="49" spans="1:39" ht="12.75" customHeight="1">
      <c r="A49" s="388"/>
      <c r="B49" s="68" t="s">
        <v>108</v>
      </c>
      <c r="C49" s="69"/>
      <c r="D49" s="69"/>
      <c r="E49" s="69"/>
      <c r="F49" s="69"/>
      <c r="G49" s="69"/>
      <c r="H49" s="69"/>
      <c r="I49" s="69"/>
      <c r="J49" s="69"/>
      <c r="K49" s="69"/>
      <c r="L49" s="69"/>
      <c r="M49" s="69"/>
      <c r="N49" s="69"/>
      <c r="O49" s="69"/>
      <c r="P49" s="69"/>
      <c r="Q49" s="69"/>
      <c r="R49" s="69"/>
      <c r="S49" s="69"/>
      <c r="T49" s="410">
        <f ca="1">COUNTIFS('申請額一覧 '!$E$6:$E$14,B49,'申請額一覧 '!$M$6:$M$14,"&gt;0")</f>
        <v>0</v>
      </c>
      <c r="U49" s="411"/>
      <c r="V49" s="412" t="s">
        <v>17</v>
      </c>
      <c r="W49" s="413"/>
      <c r="X49" s="400">
        <f ca="1">SUMIF('申請額一覧 '!$E$6:$E$14,B49,'申請額一覧 '!$M$6:$M$14)</f>
        <v>0</v>
      </c>
      <c r="Y49" s="401"/>
      <c r="Z49" s="401"/>
      <c r="AA49" s="401"/>
      <c r="AB49" s="71" t="s">
        <v>59</v>
      </c>
      <c r="AC49" s="72"/>
      <c r="AD49" s="410">
        <f ca="1">COUNTIFS('申請額一覧 '!$E$19:$E$21,B49,'申請額一覧 '!$M$19:$M$21,"&gt;0")</f>
        <v>0</v>
      </c>
      <c r="AE49" s="411"/>
      <c r="AF49" s="412" t="s">
        <v>17</v>
      </c>
      <c r="AG49" s="413"/>
      <c r="AH49" s="408">
        <f ca="1">SUMIF('申請額一覧 '!$E$19:$E$22,B49,'申請額一覧 '!$M$19:$M$22)</f>
        <v>0</v>
      </c>
      <c r="AI49" s="409"/>
      <c r="AJ49" s="409"/>
      <c r="AK49" s="409"/>
      <c r="AL49" s="71" t="s">
        <v>59</v>
      </c>
      <c r="AM49" s="72"/>
    </row>
    <row r="50" spans="1:39" ht="12.75" customHeight="1">
      <c r="A50" s="389"/>
      <c r="B50" s="81" t="s">
        <v>109</v>
      </c>
      <c r="C50" s="82"/>
      <c r="D50" s="82"/>
      <c r="E50" s="82"/>
      <c r="F50" s="82"/>
      <c r="G50" s="82"/>
      <c r="H50" s="82"/>
      <c r="I50" s="82"/>
      <c r="J50" s="82"/>
      <c r="K50" s="82"/>
      <c r="L50" s="82"/>
      <c r="M50" s="82"/>
      <c r="N50" s="82"/>
      <c r="O50" s="82"/>
      <c r="P50" s="82"/>
      <c r="Q50" s="82"/>
      <c r="R50" s="82"/>
      <c r="S50" s="82"/>
      <c r="T50" s="390">
        <f ca="1">COUNTIFS('申請額一覧 '!$E$6:$E$14,B50,'申請額一覧 '!$M$6:$M$14,"&gt;0")</f>
        <v>0</v>
      </c>
      <c r="U50" s="391"/>
      <c r="V50" s="392" t="s">
        <v>17</v>
      </c>
      <c r="W50" s="393"/>
      <c r="X50" s="394">
        <f ca="1">SUMIF('申請額一覧 '!$E$6:$E$14,B50,'申請額一覧 '!$M$6:$M$14)</f>
        <v>0</v>
      </c>
      <c r="Y50" s="395"/>
      <c r="Z50" s="395"/>
      <c r="AA50" s="395"/>
      <c r="AB50" s="92" t="s">
        <v>59</v>
      </c>
      <c r="AC50" s="93"/>
      <c r="AD50" s="390">
        <f ca="1">COUNTIFS('申請額一覧 '!$E$19:$E$21,B50,'申請額一覧 '!$M$19:$M$21,"&gt;0")</f>
        <v>0</v>
      </c>
      <c r="AE50" s="391"/>
      <c r="AF50" s="392" t="s">
        <v>17</v>
      </c>
      <c r="AG50" s="393"/>
      <c r="AH50" s="394">
        <f ca="1">SUMIF('申請額一覧 '!$E$19:$E$22,B50,'申請額一覧 '!$M$19:$M$22)</f>
        <v>0</v>
      </c>
      <c r="AI50" s="395"/>
      <c r="AJ50" s="395"/>
      <c r="AK50" s="395"/>
      <c r="AL50" s="92" t="s">
        <v>59</v>
      </c>
      <c r="AM50" s="93"/>
    </row>
    <row r="51" spans="1:39" ht="15.75" customHeight="1">
      <c r="A51" s="429" t="s">
        <v>19</v>
      </c>
      <c r="B51" s="430"/>
      <c r="C51" s="430"/>
      <c r="D51" s="430"/>
      <c r="E51" s="430"/>
      <c r="F51" s="430"/>
      <c r="G51" s="430"/>
      <c r="H51" s="430"/>
      <c r="I51" s="430"/>
      <c r="J51" s="430"/>
      <c r="K51" s="430"/>
      <c r="L51" s="430"/>
      <c r="M51" s="430"/>
      <c r="N51" s="430"/>
      <c r="O51" s="430"/>
      <c r="P51" s="430"/>
      <c r="Q51" s="430"/>
      <c r="R51" s="430"/>
      <c r="S51" s="431"/>
      <c r="T51" s="439">
        <f ca="1">SUM(T22:U50)</f>
        <v>0</v>
      </c>
      <c r="U51" s="440"/>
      <c r="V51" s="441" t="s">
        <v>17</v>
      </c>
      <c r="W51" s="442"/>
      <c r="X51" s="417">
        <f ca="1">SUM(X22:AA50)</f>
        <v>0</v>
      </c>
      <c r="Y51" s="418"/>
      <c r="Z51" s="418"/>
      <c r="AA51" s="418"/>
      <c r="AB51" s="84" t="s">
        <v>59</v>
      </c>
      <c r="AC51" s="85"/>
      <c r="AD51" s="439">
        <f ca="1">SUM(AD22:AE50)</f>
        <v>0</v>
      </c>
      <c r="AE51" s="440"/>
      <c r="AF51" s="441" t="s">
        <v>17</v>
      </c>
      <c r="AG51" s="442"/>
      <c r="AH51" s="419">
        <f ca="1">SUM(AH22:AK50)</f>
        <v>0</v>
      </c>
      <c r="AI51" s="420"/>
      <c r="AJ51" s="420"/>
      <c r="AK51" s="420"/>
      <c r="AL51" s="84" t="s">
        <v>59</v>
      </c>
      <c r="AM51" s="85"/>
    </row>
    <row r="52" spans="1:39" ht="15.75" customHeight="1">
      <c r="A52" s="429" t="s">
        <v>121</v>
      </c>
      <c r="B52" s="430"/>
      <c r="C52" s="430"/>
      <c r="D52" s="430"/>
      <c r="E52" s="430"/>
      <c r="F52" s="430"/>
      <c r="G52" s="430"/>
      <c r="H52" s="430"/>
      <c r="I52" s="430"/>
      <c r="J52" s="430"/>
      <c r="K52" s="430"/>
      <c r="L52" s="430"/>
      <c r="M52" s="430"/>
      <c r="N52" s="430"/>
      <c r="O52" s="430"/>
      <c r="P52" s="430"/>
      <c r="Q52" s="430"/>
      <c r="R52" s="430"/>
      <c r="S52" s="431"/>
      <c r="T52" s="481">
        <f ca="1">X51+AH51</f>
        <v>0</v>
      </c>
      <c r="U52" s="482"/>
      <c r="V52" s="482"/>
      <c r="W52" s="482"/>
      <c r="X52" s="482"/>
      <c r="Y52" s="482"/>
      <c r="Z52" s="482"/>
      <c r="AA52" s="482"/>
      <c r="AB52" s="482"/>
      <c r="AC52" s="482"/>
      <c r="AD52" s="482"/>
      <c r="AE52" s="482"/>
      <c r="AF52" s="482"/>
      <c r="AG52" s="482"/>
      <c r="AH52" s="482"/>
      <c r="AI52" s="482"/>
      <c r="AJ52" s="482"/>
      <c r="AK52" s="482"/>
      <c r="AL52" s="84" t="s">
        <v>59</v>
      </c>
      <c r="AM52" s="85"/>
    </row>
  </sheetData>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4"/>
  <dataValidations count="2">
    <dataValidation imeMode="fullKatakana" allowBlank="1" showInputMessage="1" showErrorMessage="1" sqref="L11:AM11"/>
    <dataValidation imeMode="halfAlpha" allowBlank="1" showInputMessage="1" showErrorMessage="1" sqref="Q13:R13 T13:V13 S16:Y16 AG16:AM16"/>
  </dataValidations>
  <pageMargins left="0.7" right="0.16" top="0.75" bottom="0.27" header="0.3" footer="0.16"/>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40"/>
  <sheetViews>
    <sheetView view="pageBreakPreview" zoomScale="80" zoomScaleNormal="140" zoomScaleSheetLayoutView="80" workbookViewId="0">
      <selection activeCell="L7" sqref="L7"/>
    </sheetView>
  </sheetViews>
  <sheetFormatPr defaultColWidth="2.25" defaultRowHeight="13.5"/>
  <cols>
    <col min="1" max="1" width="2.25" style="96"/>
    <col min="2" max="2" width="3.125" style="96" customWidth="1"/>
    <col min="3" max="3" width="12.875" style="96" customWidth="1"/>
    <col min="4" max="4" width="16.875" style="96" customWidth="1"/>
    <col min="5" max="5" width="18.875" style="96" customWidth="1"/>
    <col min="6" max="13" width="14.625" style="96" customWidth="1"/>
    <col min="14" max="14" width="8.25" style="96" bestFit="1" customWidth="1"/>
    <col min="15" max="15" width="10.375" style="96" bestFit="1" customWidth="1"/>
    <col min="16" max="16" width="10" style="96" bestFit="1" customWidth="1"/>
    <col min="17" max="18" width="11.25" style="96" customWidth="1"/>
    <col min="19" max="19" width="12.625" style="96" customWidth="1"/>
    <col min="20" max="20" width="18.75" style="96" customWidth="1"/>
    <col min="21" max="16384" width="2.25" style="96"/>
  </cols>
  <sheetData>
    <row r="1" spans="1:20">
      <c r="A1" s="96" t="s">
        <v>226</v>
      </c>
    </row>
    <row r="2" spans="1:20"/>
    <row r="3" spans="1:20" ht="18" customHeight="1" thickBot="1">
      <c r="B3" s="97"/>
      <c r="P3" s="98" t="s">
        <v>71</v>
      </c>
    </row>
    <row r="4" spans="1:20" ht="32.25" customHeight="1" thickBot="1">
      <c r="B4" s="488" t="s">
        <v>66</v>
      </c>
      <c r="C4" s="489" t="s">
        <v>79</v>
      </c>
      <c r="D4" s="490" t="s">
        <v>56</v>
      </c>
      <c r="E4" s="491" t="s">
        <v>60</v>
      </c>
      <c r="F4" s="492" t="s">
        <v>116</v>
      </c>
      <c r="G4" s="492"/>
      <c r="H4" s="492"/>
      <c r="I4" s="492"/>
      <c r="J4" s="493"/>
      <c r="K4" s="493"/>
      <c r="L4" s="493"/>
      <c r="M4" s="493"/>
      <c r="O4" s="485" t="s">
        <v>143</v>
      </c>
      <c r="P4" s="487" t="s">
        <v>68</v>
      </c>
    </row>
    <row r="5" spans="1:20" ht="39.950000000000003" customHeight="1">
      <c r="B5" s="488"/>
      <c r="C5" s="489"/>
      <c r="D5" s="490"/>
      <c r="E5" s="491"/>
      <c r="F5" s="133" t="s">
        <v>231</v>
      </c>
      <c r="G5" s="133" t="s">
        <v>230</v>
      </c>
      <c r="H5" s="133" t="s">
        <v>232</v>
      </c>
      <c r="I5" s="134" t="s">
        <v>58</v>
      </c>
      <c r="J5" s="99" t="s">
        <v>236</v>
      </c>
      <c r="K5" s="99" t="s">
        <v>237</v>
      </c>
      <c r="L5" s="100" t="s">
        <v>238</v>
      </c>
      <c r="M5" s="132" t="s">
        <v>239</v>
      </c>
      <c r="O5" s="486"/>
      <c r="P5" s="487"/>
    </row>
    <row r="6" spans="1:20" ht="39.950000000000003" customHeight="1" thickBot="1">
      <c r="B6" s="135">
        <v>1</v>
      </c>
      <c r="C6" s="320">
        <f ca="1">IFERROR(INDIRECT("個票"&amp;$B6&amp;"！$AG$4"),"")</f>
        <v>0</v>
      </c>
      <c r="D6" s="321">
        <f ca="1">IFERROR(INDIRECT("個票"&amp;$B6&amp;"！$L$4"),"")</f>
        <v>0</v>
      </c>
      <c r="E6" s="322">
        <f ca="1">IFERROR(INDIRECT("個票"&amp;$B6&amp;"！$L$5"),"")</f>
        <v>0</v>
      </c>
      <c r="F6" s="322" t="str">
        <f ca="1">IFERROR(INDIRECT("個票"&amp;$B6&amp;"！$W$14"),"")</f>
        <v/>
      </c>
      <c r="G6" s="322">
        <f ca="1">IFERROR(INDIRECT("個票"&amp;$B6&amp;"！$AI$14"),"")</f>
        <v>0</v>
      </c>
      <c r="H6" s="323" t="str">
        <f ca="1">IFERROR(F6-G6,"")</f>
        <v/>
      </c>
      <c r="I6" s="323">
        <f ca="1">IFERROR(INDIRECT("個票"&amp;$B6&amp;"！$AI$13"),"")</f>
        <v>0</v>
      </c>
      <c r="J6" s="101">
        <f ca="1">MIN(H6, I6)</f>
        <v>0</v>
      </c>
      <c r="K6" s="101">
        <f ca="1">I6</f>
        <v>0</v>
      </c>
      <c r="L6" s="94"/>
      <c r="M6" s="102">
        <f ca="1">IF(C6="","",ROUNDDOWN(MIN(J6, K6-L6), 0))</f>
        <v>0</v>
      </c>
      <c r="N6" s="103"/>
      <c r="O6" s="324">
        <f ca="1">SUM(M6:M14,M19:M21)</f>
        <v>0</v>
      </c>
      <c r="P6" s="325"/>
      <c r="Q6" s="104"/>
      <c r="R6" s="104"/>
      <c r="S6" s="104"/>
      <c r="T6" s="104"/>
    </row>
    <row r="7" spans="1:20" ht="39.950000000000003" customHeight="1">
      <c r="B7" s="135">
        <v>2</v>
      </c>
      <c r="C7" s="320" t="str">
        <f t="shared" ref="C7:C14" ca="1" si="0">IFERROR(INDIRECT("個票"&amp;$B7&amp;"！$AG$4"),"")</f>
        <v/>
      </c>
      <c r="D7" s="321" t="str">
        <f t="shared" ref="D7:D14" ca="1" si="1">IFERROR(INDIRECT("個票"&amp;$B7&amp;"！$L$4"),"")</f>
        <v/>
      </c>
      <c r="E7" s="322" t="str">
        <f t="shared" ref="E7:E14" ca="1" si="2">IFERROR(INDIRECT("個票"&amp;$B7&amp;"！$L$5"),"")</f>
        <v/>
      </c>
      <c r="F7" s="322" t="str">
        <f t="shared" ref="F7:F14" ca="1" si="3">IFERROR(INDIRECT("個票"&amp;$B7&amp;"！$W$14"),"")</f>
        <v/>
      </c>
      <c r="G7" s="322" t="str">
        <f t="shared" ref="G7:G14" ca="1" si="4">IFERROR(INDIRECT("個票"&amp;$B7&amp;"！$AI$14"),"")</f>
        <v/>
      </c>
      <c r="H7" s="323" t="str">
        <f t="shared" ref="H7:H14" ca="1" si="5">IFERROR(F7-G7,"")</f>
        <v/>
      </c>
      <c r="I7" s="323" t="str">
        <f t="shared" ref="I7:I14" ca="1" si="6">IFERROR(INDIRECT("個票"&amp;$B7&amp;"！$AI$13"),"")</f>
        <v/>
      </c>
      <c r="J7" s="101">
        <f t="shared" ref="J7:J14" ca="1" si="7">MIN(H7, I7)</f>
        <v>0</v>
      </c>
      <c r="K7" s="101" t="str">
        <f t="shared" ref="K7:K14" ca="1" si="8">I7</f>
        <v/>
      </c>
      <c r="L7" s="94"/>
      <c r="M7" s="102" t="str">
        <f ca="1">IF(C7="","",ROUNDDOWN(MIN(J7, K7-L7), 0))</f>
        <v/>
      </c>
      <c r="N7" s="103"/>
      <c r="O7" s="326"/>
      <c r="P7" s="327"/>
      <c r="Q7" s="104"/>
      <c r="R7" s="104"/>
      <c r="S7" s="104"/>
      <c r="T7" s="104"/>
    </row>
    <row r="8" spans="1:20" ht="39.950000000000003" customHeight="1">
      <c r="B8" s="135">
        <v>3</v>
      </c>
      <c r="C8" s="320" t="str">
        <f t="shared" ca="1" si="0"/>
        <v/>
      </c>
      <c r="D8" s="321" t="str">
        <f t="shared" ca="1" si="1"/>
        <v/>
      </c>
      <c r="E8" s="322" t="str">
        <f t="shared" ca="1" si="2"/>
        <v/>
      </c>
      <c r="F8" s="322" t="str">
        <f t="shared" ca="1" si="3"/>
        <v/>
      </c>
      <c r="G8" s="322" t="str">
        <f t="shared" ca="1" si="4"/>
        <v/>
      </c>
      <c r="H8" s="323" t="str">
        <f t="shared" ca="1" si="5"/>
        <v/>
      </c>
      <c r="I8" s="323" t="str">
        <f t="shared" ca="1" si="6"/>
        <v/>
      </c>
      <c r="J8" s="101">
        <f t="shared" ca="1" si="7"/>
        <v>0</v>
      </c>
      <c r="K8" s="101" t="str">
        <f t="shared" ca="1" si="8"/>
        <v/>
      </c>
      <c r="L8" s="94"/>
      <c r="M8" s="102" t="str">
        <f t="shared" ref="M8:M12" ca="1" si="9">IF(C8="","",ROUNDDOWN(MIN(J8, K8-L8), 0))</f>
        <v/>
      </c>
      <c r="N8" s="103"/>
      <c r="O8" s="326"/>
      <c r="P8" s="328"/>
      <c r="Q8" s="104"/>
      <c r="R8" s="104"/>
      <c r="S8" s="104"/>
      <c r="T8" s="104"/>
    </row>
    <row r="9" spans="1:20" ht="39.950000000000003" customHeight="1">
      <c r="B9" s="135">
        <v>4</v>
      </c>
      <c r="C9" s="320" t="str">
        <f t="shared" ca="1" si="0"/>
        <v/>
      </c>
      <c r="D9" s="321" t="str">
        <f t="shared" ca="1" si="1"/>
        <v/>
      </c>
      <c r="E9" s="322" t="str">
        <f t="shared" ca="1" si="2"/>
        <v/>
      </c>
      <c r="F9" s="322" t="str">
        <f t="shared" ca="1" si="3"/>
        <v/>
      </c>
      <c r="G9" s="322" t="str">
        <f t="shared" ca="1" si="4"/>
        <v/>
      </c>
      <c r="H9" s="323" t="str">
        <f t="shared" ca="1" si="5"/>
        <v/>
      </c>
      <c r="I9" s="323" t="str">
        <f t="shared" ca="1" si="6"/>
        <v/>
      </c>
      <c r="J9" s="101">
        <f t="shared" ca="1" si="7"/>
        <v>0</v>
      </c>
      <c r="K9" s="101" t="str">
        <f t="shared" ca="1" si="8"/>
        <v/>
      </c>
      <c r="L9" s="94"/>
      <c r="M9" s="102" t="str">
        <f t="shared" ca="1" si="9"/>
        <v/>
      </c>
      <c r="N9" s="103"/>
      <c r="O9" s="326"/>
      <c r="P9" s="328"/>
      <c r="Q9" s="104"/>
      <c r="R9" s="104"/>
      <c r="S9" s="104"/>
      <c r="T9" s="104"/>
    </row>
    <row r="10" spans="1:20" ht="39.950000000000003" customHeight="1">
      <c r="B10" s="135">
        <v>5</v>
      </c>
      <c r="C10" s="320" t="str">
        <f t="shared" ca="1" si="0"/>
        <v/>
      </c>
      <c r="D10" s="321" t="str">
        <f t="shared" ca="1" si="1"/>
        <v/>
      </c>
      <c r="E10" s="322" t="str">
        <f t="shared" ca="1" si="2"/>
        <v/>
      </c>
      <c r="F10" s="322" t="str">
        <f t="shared" ca="1" si="3"/>
        <v/>
      </c>
      <c r="G10" s="322" t="str">
        <f t="shared" ca="1" si="4"/>
        <v/>
      </c>
      <c r="H10" s="323" t="str">
        <f t="shared" ca="1" si="5"/>
        <v/>
      </c>
      <c r="I10" s="323" t="str">
        <f t="shared" ca="1" si="6"/>
        <v/>
      </c>
      <c r="J10" s="101">
        <f t="shared" ca="1" si="7"/>
        <v>0</v>
      </c>
      <c r="K10" s="101" t="str">
        <f t="shared" ca="1" si="8"/>
        <v/>
      </c>
      <c r="L10" s="94"/>
      <c r="M10" s="102" t="str">
        <f t="shared" ca="1" si="9"/>
        <v/>
      </c>
      <c r="N10" s="103"/>
      <c r="O10" s="326"/>
      <c r="P10" s="328"/>
      <c r="Q10" s="104"/>
      <c r="R10" s="104"/>
      <c r="S10" s="104"/>
      <c r="T10" s="104"/>
    </row>
    <row r="11" spans="1:20" ht="39.950000000000003" customHeight="1">
      <c r="B11" s="135">
        <v>6</v>
      </c>
      <c r="C11" s="320" t="str">
        <f t="shared" ca="1" si="0"/>
        <v/>
      </c>
      <c r="D11" s="321" t="str">
        <f t="shared" ca="1" si="1"/>
        <v/>
      </c>
      <c r="E11" s="322" t="str">
        <f t="shared" ca="1" si="2"/>
        <v/>
      </c>
      <c r="F11" s="322" t="str">
        <f t="shared" ca="1" si="3"/>
        <v/>
      </c>
      <c r="G11" s="322" t="str">
        <f t="shared" ca="1" si="4"/>
        <v/>
      </c>
      <c r="H11" s="323" t="str">
        <f t="shared" ca="1" si="5"/>
        <v/>
      </c>
      <c r="I11" s="323" t="str">
        <f t="shared" ca="1" si="6"/>
        <v/>
      </c>
      <c r="J11" s="101">
        <f t="shared" ca="1" si="7"/>
        <v>0</v>
      </c>
      <c r="K11" s="101" t="str">
        <f ca="1">I11</f>
        <v/>
      </c>
      <c r="L11" s="94"/>
      <c r="M11" s="102" t="str">
        <f t="shared" ca="1" si="9"/>
        <v/>
      </c>
      <c r="N11" s="103"/>
      <c r="O11" s="326"/>
      <c r="P11" s="328"/>
      <c r="Q11" s="104"/>
      <c r="R11" s="104"/>
      <c r="S11" s="104"/>
      <c r="T11" s="104"/>
    </row>
    <row r="12" spans="1:20" ht="39.950000000000003" customHeight="1">
      <c r="B12" s="135">
        <v>7</v>
      </c>
      <c r="C12" s="320" t="str">
        <f t="shared" ca="1" si="0"/>
        <v/>
      </c>
      <c r="D12" s="321" t="str">
        <f t="shared" ca="1" si="1"/>
        <v/>
      </c>
      <c r="E12" s="322" t="str">
        <f t="shared" ca="1" si="2"/>
        <v/>
      </c>
      <c r="F12" s="322" t="str">
        <f t="shared" ca="1" si="3"/>
        <v/>
      </c>
      <c r="G12" s="322" t="str">
        <f t="shared" ca="1" si="4"/>
        <v/>
      </c>
      <c r="H12" s="323" t="str">
        <f t="shared" ca="1" si="5"/>
        <v/>
      </c>
      <c r="I12" s="323" t="str">
        <f t="shared" ca="1" si="6"/>
        <v/>
      </c>
      <c r="J12" s="101">
        <f t="shared" ca="1" si="7"/>
        <v>0</v>
      </c>
      <c r="K12" s="101" t="str">
        <f t="shared" ca="1" si="8"/>
        <v/>
      </c>
      <c r="L12" s="94"/>
      <c r="M12" s="102" t="str">
        <f t="shared" ca="1" si="9"/>
        <v/>
      </c>
      <c r="N12" s="103"/>
      <c r="O12" s="326"/>
      <c r="P12" s="328"/>
      <c r="Q12" s="104"/>
      <c r="R12" s="104"/>
      <c r="S12" s="104"/>
      <c r="T12" s="104"/>
    </row>
    <row r="13" spans="1:20" ht="39.950000000000003" customHeight="1">
      <c r="B13" s="135">
        <v>8</v>
      </c>
      <c r="C13" s="320" t="str">
        <f t="shared" ca="1" si="0"/>
        <v/>
      </c>
      <c r="D13" s="321" t="str">
        <f t="shared" ca="1" si="1"/>
        <v/>
      </c>
      <c r="E13" s="322" t="str">
        <f t="shared" ca="1" si="2"/>
        <v/>
      </c>
      <c r="F13" s="322" t="str">
        <f t="shared" ca="1" si="3"/>
        <v/>
      </c>
      <c r="G13" s="322" t="str">
        <f t="shared" ca="1" si="4"/>
        <v/>
      </c>
      <c r="H13" s="323" t="str">
        <f t="shared" ca="1" si="5"/>
        <v/>
      </c>
      <c r="I13" s="323" t="str">
        <f t="shared" ca="1" si="6"/>
        <v/>
      </c>
      <c r="J13" s="101">
        <f t="shared" ca="1" si="7"/>
        <v>0</v>
      </c>
      <c r="K13" s="101" t="str">
        <f t="shared" ca="1" si="8"/>
        <v/>
      </c>
      <c r="L13" s="94"/>
      <c r="M13" s="102" t="str">
        <f ca="1">IF(C13="","",ROUNDDOWN(MIN(J13, K13-L13), 0))</f>
        <v/>
      </c>
      <c r="N13" s="103"/>
      <c r="O13" s="326"/>
      <c r="P13" s="328"/>
      <c r="Q13" s="104"/>
      <c r="R13" s="104"/>
      <c r="S13" s="104"/>
      <c r="T13" s="104"/>
    </row>
    <row r="14" spans="1:20" ht="39.950000000000003" customHeight="1">
      <c r="B14" s="135">
        <v>9</v>
      </c>
      <c r="C14" s="320" t="str">
        <f t="shared" ca="1" si="0"/>
        <v/>
      </c>
      <c r="D14" s="321" t="str">
        <f t="shared" ca="1" si="1"/>
        <v/>
      </c>
      <c r="E14" s="322" t="str">
        <f t="shared" ca="1" si="2"/>
        <v/>
      </c>
      <c r="F14" s="322" t="str">
        <f t="shared" ca="1" si="3"/>
        <v/>
      </c>
      <c r="G14" s="322" t="str">
        <f t="shared" ca="1" si="4"/>
        <v/>
      </c>
      <c r="H14" s="323" t="str">
        <f t="shared" ca="1" si="5"/>
        <v/>
      </c>
      <c r="I14" s="323" t="str">
        <f t="shared" ca="1" si="6"/>
        <v/>
      </c>
      <c r="J14" s="101">
        <f t="shared" ca="1" si="7"/>
        <v>0</v>
      </c>
      <c r="K14" s="101" t="str">
        <f t="shared" ca="1" si="8"/>
        <v/>
      </c>
      <c r="L14" s="94"/>
      <c r="M14" s="102" t="str">
        <f ca="1">IF(C14="","",ROUNDDOWN(MIN(J14, K14-L14), 0))</f>
        <v/>
      </c>
      <c r="N14" s="103"/>
      <c r="O14" s="326"/>
      <c r="P14" s="328"/>
      <c r="Q14" s="104"/>
      <c r="R14" s="104"/>
      <c r="S14" s="104"/>
      <c r="T14" s="104"/>
    </row>
    <row r="15" spans="1:20" ht="39.950000000000003" customHeight="1" thickBot="1">
      <c r="B15" s="483" t="s">
        <v>333</v>
      </c>
      <c r="C15" s="484"/>
      <c r="D15" s="484"/>
      <c r="E15" s="484"/>
      <c r="F15" s="329"/>
      <c r="G15" s="329"/>
      <c r="H15" s="329"/>
      <c r="I15" s="329"/>
      <c r="J15" s="329"/>
      <c r="K15" s="329"/>
      <c r="L15" s="330"/>
      <c r="M15" s="324">
        <f ca="1">SUM(M6:M14)</f>
        <v>0</v>
      </c>
      <c r="N15" s="103"/>
      <c r="O15" s="326"/>
      <c r="P15" s="328"/>
      <c r="Q15" s="104"/>
      <c r="R15" s="104"/>
      <c r="S15" s="104"/>
      <c r="T15" s="104"/>
    </row>
    <row r="16" spans="1:20" ht="22.5" customHeight="1">
      <c r="B16" s="331"/>
      <c r="C16" s="332"/>
      <c r="D16" s="332"/>
      <c r="E16" s="332"/>
      <c r="F16" s="105"/>
      <c r="G16" s="326"/>
      <c r="H16" s="326"/>
      <c r="I16" s="326"/>
      <c r="J16" s="326"/>
      <c r="K16" s="326"/>
      <c r="L16" s="326"/>
      <c r="M16" s="326"/>
      <c r="N16" s="326"/>
      <c r="O16" s="326"/>
      <c r="P16" s="326"/>
      <c r="Q16" s="328"/>
      <c r="R16" s="328"/>
      <c r="S16" s="328"/>
      <c r="T16" s="328"/>
    </row>
    <row r="17" spans="1:20" ht="22.5" customHeight="1" thickBot="1">
      <c r="B17" s="488" t="s">
        <v>66</v>
      </c>
      <c r="C17" s="489" t="s">
        <v>79</v>
      </c>
      <c r="D17" s="490" t="s">
        <v>56</v>
      </c>
      <c r="E17" s="491" t="s">
        <v>60</v>
      </c>
      <c r="F17" s="492" t="s">
        <v>222</v>
      </c>
      <c r="G17" s="492"/>
      <c r="H17" s="492"/>
      <c r="I17" s="492"/>
      <c r="J17" s="493"/>
      <c r="K17" s="493"/>
      <c r="L17" s="493"/>
      <c r="M17" s="493"/>
      <c r="N17" s="333"/>
      <c r="O17" s="333"/>
      <c r="P17" s="333"/>
      <c r="Q17" s="333"/>
      <c r="R17" s="333"/>
      <c r="S17" s="333"/>
      <c r="T17" s="333"/>
    </row>
    <row r="18" spans="1:20" ht="39.950000000000003" customHeight="1">
      <c r="B18" s="488"/>
      <c r="C18" s="489"/>
      <c r="D18" s="490"/>
      <c r="E18" s="491"/>
      <c r="F18" s="133" t="s">
        <v>240</v>
      </c>
      <c r="G18" s="133" t="s">
        <v>241</v>
      </c>
      <c r="H18" s="133" t="s">
        <v>242</v>
      </c>
      <c r="I18" s="134" t="s">
        <v>243</v>
      </c>
      <c r="J18" s="99" t="s">
        <v>244</v>
      </c>
      <c r="K18" s="99" t="s">
        <v>245</v>
      </c>
      <c r="L18" s="100" t="s">
        <v>246</v>
      </c>
      <c r="M18" s="132" t="s">
        <v>247</v>
      </c>
      <c r="N18" s="333"/>
      <c r="O18" s="333"/>
      <c r="P18" s="333"/>
      <c r="Q18" s="333"/>
      <c r="R18" s="333"/>
      <c r="S18" s="333"/>
      <c r="T18" s="333"/>
    </row>
    <row r="19" spans="1:20" ht="39.950000000000003" customHeight="1">
      <c r="B19" s="322">
        <v>1</v>
      </c>
      <c r="C19" s="322">
        <f ca="1">IFERROR(INDIRECT("個票"&amp;$B6&amp;"！$AG$4"),"")</f>
        <v>0</v>
      </c>
      <c r="D19" s="322">
        <f ca="1">IFERROR(INDIRECT("個票"&amp;$B6&amp;"！$L$4"),"")</f>
        <v>0</v>
      </c>
      <c r="E19" s="322">
        <f ca="1">IFERROR(INDIRECT("個票"&amp;$B6&amp;"！$L$5"),"")</f>
        <v>0</v>
      </c>
      <c r="F19" s="322" t="str">
        <f ca="1">IFERROR(INDIRECT("個票"&amp;$B19&amp;"！$W$46"),"")</f>
        <v/>
      </c>
      <c r="G19" s="322">
        <f ca="1">IFERROR(INDIRECT("個票"&amp;$B19&amp;"！$AI$46"),"")</f>
        <v>0</v>
      </c>
      <c r="H19" s="323" t="str">
        <f ca="1">IFERROR(F19-G19,"")</f>
        <v/>
      </c>
      <c r="I19" s="323">
        <f ca="1">IFERROR(INDIRECT("個票"&amp;$B6&amp;"！$AI$45"),"")</f>
        <v>0</v>
      </c>
      <c r="J19" s="101">
        <f ca="1">MIN(H19, I19)</f>
        <v>0</v>
      </c>
      <c r="K19" s="101">
        <f ca="1">I19</f>
        <v>0</v>
      </c>
      <c r="L19" s="94"/>
      <c r="M19" s="102">
        <f ca="1">ROUNDDOWN(MIN(J19, K19-L19), 0)</f>
        <v>0</v>
      </c>
      <c r="N19" s="333">
        <f ca="1">IF(Q19&lt;&gt;0,IFERROR(INDIRECT("個票"&amp;$B19&amp;"！$AA$38"),""),0)</f>
        <v>0</v>
      </c>
      <c r="O19" s="333"/>
      <c r="P19" s="333"/>
      <c r="Q19" s="333">
        <f ca="1">IFERROR(INDIRECT("個票"&amp;$B19&amp;"！$AI$38"),"")</f>
        <v>0</v>
      </c>
      <c r="R19" s="333">
        <f ca="1">MIN(N19:Q19)</f>
        <v>0</v>
      </c>
      <c r="S19" s="333"/>
      <c r="T19" s="333"/>
    </row>
    <row r="20" spans="1:20" ht="39.950000000000003" customHeight="1">
      <c r="B20" s="322">
        <v>2</v>
      </c>
      <c r="C20" s="322" t="str">
        <f ca="1">IFERROR(INDIRECT("個票"&amp;$B7&amp;"！$AG$4"),"")</f>
        <v/>
      </c>
      <c r="D20" s="322" t="str">
        <f ca="1">IFERROR(INDIRECT("個票"&amp;$B7&amp;"！$L$4"),"")</f>
        <v/>
      </c>
      <c r="E20" s="322" t="str">
        <f ca="1">IFERROR(INDIRECT("個票"&amp;$B7&amp;"！$L$5"),"")</f>
        <v/>
      </c>
      <c r="F20" s="322" t="str">
        <f ca="1">IFERROR(INDIRECT("個票"&amp;$B20&amp;"！$W$46"),"")</f>
        <v/>
      </c>
      <c r="G20" s="322" t="str">
        <f ca="1">IFERROR(INDIRECT("個票"&amp;$B20&amp;"！$AI$46"),"")</f>
        <v/>
      </c>
      <c r="H20" s="323" t="str">
        <f ca="1">IFERROR(F20-G20,"")</f>
        <v/>
      </c>
      <c r="I20" s="323" t="str">
        <f ca="1">IFERROR(INDIRECT("個票"&amp;$B7&amp;"！$AI$45"),"")</f>
        <v/>
      </c>
      <c r="J20" s="101">
        <f ca="1">MIN(H20, I20)</f>
        <v>0</v>
      </c>
      <c r="K20" s="101" t="str">
        <f ca="1">I20</f>
        <v/>
      </c>
      <c r="L20" s="95"/>
      <c r="M20" s="102" t="str">
        <f ca="1">IF(C20="","",ROUNDDOWN(MIN(J20, K20-L20), 0))</f>
        <v/>
      </c>
      <c r="N20" s="333"/>
      <c r="O20" s="333"/>
      <c r="P20" s="333"/>
      <c r="Q20" s="333"/>
      <c r="R20" s="333"/>
      <c r="S20" s="333"/>
      <c r="T20" s="333"/>
    </row>
    <row r="21" spans="1:20" ht="39.950000000000003" customHeight="1">
      <c r="B21" s="322">
        <v>3</v>
      </c>
      <c r="C21" s="322" t="str">
        <f ca="1">IFERROR(INDIRECT("個票"&amp;$B8&amp;"！$AG$4"),"")</f>
        <v/>
      </c>
      <c r="D21" s="322" t="str">
        <f ca="1">IFERROR(INDIRECT("個票"&amp;$B8&amp;"！$L$4"),"")</f>
        <v/>
      </c>
      <c r="E21" s="322" t="str">
        <f ca="1">IFERROR(INDIRECT("個票"&amp;$B8&amp;"！$L$5"),"")</f>
        <v/>
      </c>
      <c r="F21" s="322" t="str">
        <f ca="1">IFERROR(INDIRECT("個票"&amp;$B21&amp;"！$W$46"),"")</f>
        <v/>
      </c>
      <c r="G21" s="322" t="str">
        <f ca="1">IFERROR(INDIRECT("個票"&amp;$B21&amp;"！$AI$46"),"")</f>
        <v/>
      </c>
      <c r="H21" s="323" t="str">
        <f ca="1">IFERROR(F21-G21,"")</f>
        <v/>
      </c>
      <c r="I21" s="323" t="str">
        <f ca="1">IFERROR(INDIRECT("個票"&amp;$B8&amp;"！$AI$45"),"")</f>
        <v/>
      </c>
      <c r="J21" s="101">
        <f ca="1">MIN(H21, I21)</f>
        <v>0</v>
      </c>
      <c r="K21" s="101" t="str">
        <f ca="1">I21</f>
        <v/>
      </c>
      <c r="L21" s="95"/>
      <c r="M21" s="102" t="str">
        <f ca="1">IF(C21="","",ROUNDDOWN(MIN(J21, K21-L21), 0))</f>
        <v/>
      </c>
      <c r="N21" s="333"/>
      <c r="O21" s="333"/>
      <c r="P21" s="333"/>
      <c r="Q21" s="333"/>
      <c r="R21" s="333"/>
      <c r="S21" s="333"/>
      <c r="T21" s="333"/>
    </row>
    <row r="22" spans="1:20" ht="39.950000000000003" customHeight="1" thickBot="1">
      <c r="B22" s="483" t="s">
        <v>333</v>
      </c>
      <c r="C22" s="484"/>
      <c r="D22" s="484"/>
      <c r="E22" s="484"/>
      <c r="F22" s="329"/>
      <c r="G22" s="329"/>
      <c r="H22" s="329"/>
      <c r="I22" s="329"/>
      <c r="J22" s="329"/>
      <c r="K22" s="329"/>
      <c r="L22" s="330"/>
      <c r="M22" s="324">
        <f ca="1">SUM(M19:M21)</f>
        <v>0</v>
      </c>
      <c r="N22" s="333"/>
      <c r="O22" s="333"/>
      <c r="P22" s="333"/>
      <c r="Q22" s="333"/>
      <c r="R22" s="333">
        <f ca="1">SUM(R6:R19)</f>
        <v>0</v>
      </c>
      <c r="S22" s="333"/>
      <c r="T22" s="333"/>
    </row>
    <row r="23" spans="1:20" ht="19.5" customHeight="1"/>
    <row r="24" spans="1:20" s="106" customFormat="1" ht="18" customHeight="1">
      <c r="A24" s="96" t="s">
        <v>67</v>
      </c>
      <c r="B24" s="96"/>
      <c r="C24" s="96"/>
      <c r="D24" s="96"/>
    </row>
    <row r="25" spans="1:20" s="106" customFormat="1" ht="16.5" customHeight="1">
      <c r="A25" s="96"/>
      <c r="B25" s="107">
        <v>1</v>
      </c>
      <c r="C25" s="108" t="s">
        <v>69</v>
      </c>
      <c r="D25" s="96"/>
    </row>
    <row r="26" spans="1:20" s="106" customFormat="1" ht="16.5" customHeight="1">
      <c r="A26" s="96"/>
      <c r="B26" s="107">
        <v>2</v>
      </c>
      <c r="C26" s="108" t="s">
        <v>296</v>
      </c>
      <c r="D26" s="96"/>
    </row>
    <row r="27" spans="1:20" s="106" customFormat="1" ht="16.5" customHeight="1">
      <c r="A27" s="96"/>
      <c r="B27" s="107">
        <v>3</v>
      </c>
      <c r="C27" s="108" t="s">
        <v>297</v>
      </c>
      <c r="D27" s="96"/>
    </row>
    <row r="28" spans="1:20" s="106" customFormat="1" ht="16.5" customHeight="1">
      <c r="A28" s="96"/>
      <c r="B28" s="109">
        <v>4</v>
      </c>
      <c r="C28" s="110" t="s">
        <v>298</v>
      </c>
      <c r="D28" s="96"/>
    </row>
    <row r="29" spans="1:20" s="106" customFormat="1" ht="16.5" customHeight="1">
      <c r="A29" s="96"/>
      <c r="B29" s="109"/>
      <c r="C29" s="110"/>
      <c r="D29" s="96"/>
    </row>
    <row r="30" spans="1:20" s="106" customFormat="1" ht="22.5" customHeight="1"/>
    <row r="31" spans="1:20" s="106" customFormat="1" ht="22.5" customHeight="1"/>
    <row r="32" spans="1:20" s="106" customFormat="1" ht="22.5" customHeight="1"/>
    <row r="33" s="106" customFormat="1" ht="22.5" customHeight="1"/>
    <row r="34" s="106" customFormat="1" ht="22.5" customHeight="1"/>
    <row r="35" s="106" customFormat="1" ht="22.5" customHeight="1"/>
    <row r="36" s="106" customFormat="1" ht="22.5" customHeight="1"/>
    <row r="37" s="106" customFormat="1" ht="22.5" customHeight="1"/>
    <row r="38" s="106" customFormat="1" ht="22.5" customHeight="1"/>
    <row r="39" s="106" customFormat="1" ht="22.5" customHeight="1"/>
    <row r="40" s="106" customFormat="1" ht="22.5" customHeight="1"/>
  </sheetData>
  <sheetProtection insertRows="0" deleteRows="0" autoFilter="0"/>
  <mergeCells count="14">
    <mergeCell ref="B22:E22"/>
    <mergeCell ref="O4:O5"/>
    <mergeCell ref="P4:P5"/>
    <mergeCell ref="B4:B5"/>
    <mergeCell ref="C4:C5"/>
    <mergeCell ref="D4:D5"/>
    <mergeCell ref="E4:E5"/>
    <mergeCell ref="F4:M4"/>
    <mergeCell ref="F17:M17"/>
    <mergeCell ref="B17:B18"/>
    <mergeCell ref="C17:C18"/>
    <mergeCell ref="D17:D18"/>
    <mergeCell ref="E17:E18"/>
    <mergeCell ref="B15:E15"/>
  </mergeCells>
  <phoneticPr fontId="4"/>
  <dataValidations count="1">
    <dataValidation type="list" errorStyle="warning" allowBlank="1" showDropDown="1" showInputMessage="1" showErrorMessage="1" sqref="E16 E6:G14 E19:G21">
      <formula1>#REF!</formula1>
    </dataValidation>
  </dataValidations>
  <pageMargins left="0.19685039370078741" right="0.19685039370078741" top="0.39370078740157483" bottom="0.39370078740157483" header="0" footer="0"/>
  <pageSetup paperSize="9" scale="6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177"/>
  <sheetViews>
    <sheetView view="pageBreakPreview" zoomScaleNormal="120" zoomScaleSheetLayoutView="100" workbookViewId="0">
      <selection activeCell="J92" sqref="J92:N92"/>
    </sheetView>
  </sheetViews>
  <sheetFormatPr defaultColWidth="2.25" defaultRowHeight="13.5"/>
  <cols>
    <col min="1" max="39" width="2.375" style="137" customWidth="1"/>
    <col min="40" max="40" width="2.25" style="137"/>
    <col min="41" max="41" width="2.25" style="137" customWidth="1"/>
    <col min="42" max="16384" width="2.25" style="137"/>
  </cols>
  <sheetData>
    <row r="1" spans="1:40">
      <c r="A1" s="136" t="s">
        <v>225</v>
      </c>
    </row>
    <row r="2" spans="1:40"/>
    <row r="3" spans="1:40" s="142" customFormat="1" ht="12" customHeight="1">
      <c r="A3" s="524" t="s">
        <v>26</v>
      </c>
      <c r="B3" s="138" t="s">
        <v>0</v>
      </c>
      <c r="C3" s="139"/>
      <c r="D3" s="139"/>
      <c r="E3" s="140"/>
      <c r="F3" s="140"/>
      <c r="G3" s="140"/>
      <c r="H3" s="140"/>
      <c r="I3" s="140"/>
      <c r="J3" s="140"/>
      <c r="K3" s="141"/>
      <c r="L3" s="651"/>
      <c r="M3" s="652"/>
      <c r="N3" s="652"/>
      <c r="O3" s="652"/>
      <c r="P3" s="652"/>
      <c r="Q3" s="652"/>
      <c r="R3" s="652"/>
      <c r="S3" s="652"/>
      <c r="T3" s="652"/>
      <c r="U3" s="652"/>
      <c r="V3" s="652"/>
      <c r="W3" s="652"/>
      <c r="X3" s="652"/>
      <c r="Y3" s="652"/>
      <c r="Z3" s="652"/>
      <c r="AA3" s="652"/>
      <c r="AB3" s="652"/>
      <c r="AC3" s="652"/>
      <c r="AD3" s="652"/>
      <c r="AE3" s="652"/>
      <c r="AF3" s="653"/>
      <c r="AG3" s="633" t="s">
        <v>113</v>
      </c>
      <c r="AH3" s="634"/>
      <c r="AI3" s="634"/>
      <c r="AJ3" s="634"/>
      <c r="AK3" s="634"/>
      <c r="AL3" s="634"/>
      <c r="AM3" s="635"/>
    </row>
    <row r="4" spans="1:40" s="142" customFormat="1" ht="20.25" customHeight="1">
      <c r="A4" s="525"/>
      <c r="B4" s="143" t="s">
        <v>21</v>
      </c>
      <c r="C4" s="144"/>
      <c r="D4" s="144"/>
      <c r="E4" s="145"/>
      <c r="F4" s="145"/>
      <c r="G4" s="145"/>
      <c r="H4" s="145"/>
      <c r="I4" s="145"/>
      <c r="J4" s="145"/>
      <c r="K4" s="146"/>
      <c r="L4" s="648"/>
      <c r="M4" s="649"/>
      <c r="N4" s="649"/>
      <c r="O4" s="649"/>
      <c r="P4" s="649"/>
      <c r="Q4" s="649"/>
      <c r="R4" s="649"/>
      <c r="S4" s="649"/>
      <c r="T4" s="649"/>
      <c r="U4" s="649"/>
      <c r="V4" s="649"/>
      <c r="W4" s="649"/>
      <c r="X4" s="649"/>
      <c r="Y4" s="649"/>
      <c r="Z4" s="649"/>
      <c r="AA4" s="649"/>
      <c r="AB4" s="649"/>
      <c r="AC4" s="649"/>
      <c r="AD4" s="649"/>
      <c r="AE4" s="649"/>
      <c r="AF4" s="650"/>
      <c r="AG4" s="636"/>
      <c r="AH4" s="637"/>
      <c r="AI4" s="637"/>
      <c r="AJ4" s="637"/>
      <c r="AK4" s="637"/>
      <c r="AL4" s="637"/>
      <c r="AM4" s="638"/>
    </row>
    <row r="5" spans="1:40" s="142" customFormat="1" ht="20.25" customHeight="1">
      <c r="A5" s="525"/>
      <c r="B5" s="147" t="s">
        <v>50</v>
      </c>
      <c r="C5" s="148"/>
      <c r="D5" s="148"/>
      <c r="E5" s="149"/>
      <c r="F5" s="149"/>
      <c r="G5" s="149"/>
      <c r="H5" s="149"/>
      <c r="I5" s="149"/>
      <c r="J5" s="149"/>
      <c r="K5" s="150"/>
      <c r="L5" s="654"/>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6"/>
    </row>
    <row r="6" spans="1:40" s="142" customFormat="1" ht="13.5" customHeight="1">
      <c r="A6" s="525"/>
      <c r="B6" s="641" t="s">
        <v>51</v>
      </c>
      <c r="C6" s="642"/>
      <c r="D6" s="642"/>
      <c r="E6" s="642"/>
      <c r="F6" s="642"/>
      <c r="G6" s="642"/>
      <c r="H6" s="642"/>
      <c r="I6" s="642"/>
      <c r="J6" s="642"/>
      <c r="K6" s="643"/>
      <c r="L6" s="151" t="s">
        <v>7</v>
      </c>
      <c r="M6" s="151"/>
      <c r="N6" s="151"/>
      <c r="O6" s="151"/>
      <c r="P6" s="151"/>
      <c r="Q6" s="647"/>
      <c r="R6" s="647"/>
      <c r="S6" s="151" t="s">
        <v>8</v>
      </c>
      <c r="T6" s="647"/>
      <c r="U6" s="647"/>
      <c r="V6" s="647"/>
      <c r="W6" s="151" t="s">
        <v>9</v>
      </c>
      <c r="X6" s="151"/>
      <c r="Y6" s="151"/>
      <c r="Z6" s="151"/>
      <c r="AA6" s="151"/>
      <c r="AB6" s="151"/>
      <c r="AC6" s="152"/>
      <c r="AD6" s="151"/>
      <c r="AE6" s="151"/>
      <c r="AF6" s="151"/>
      <c r="AG6" s="151"/>
      <c r="AH6" s="151"/>
      <c r="AI6" s="151"/>
      <c r="AJ6" s="151"/>
      <c r="AK6" s="151"/>
      <c r="AL6" s="151"/>
      <c r="AM6" s="153"/>
    </row>
    <row r="7" spans="1:40" s="142" customFormat="1" ht="20.25" customHeight="1">
      <c r="A7" s="525"/>
      <c r="B7" s="644"/>
      <c r="C7" s="645"/>
      <c r="D7" s="645"/>
      <c r="E7" s="645"/>
      <c r="F7" s="645"/>
      <c r="G7" s="645"/>
      <c r="H7" s="645"/>
      <c r="I7" s="645"/>
      <c r="J7" s="645"/>
      <c r="K7" s="646"/>
      <c r="L7" s="648"/>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50"/>
    </row>
    <row r="8" spans="1:40" s="142" customFormat="1" ht="20.25" customHeight="1">
      <c r="A8" s="525"/>
      <c r="B8" s="154" t="s">
        <v>10</v>
      </c>
      <c r="C8" s="155"/>
      <c r="D8" s="155"/>
      <c r="E8" s="156"/>
      <c r="F8" s="156"/>
      <c r="G8" s="156"/>
      <c r="H8" s="156"/>
      <c r="I8" s="156"/>
      <c r="J8" s="156"/>
      <c r="K8" s="156"/>
      <c r="L8" s="154" t="s">
        <v>11</v>
      </c>
      <c r="M8" s="156"/>
      <c r="N8" s="156"/>
      <c r="O8" s="156"/>
      <c r="P8" s="156"/>
      <c r="Q8" s="156"/>
      <c r="R8" s="157"/>
      <c r="S8" s="657"/>
      <c r="T8" s="658"/>
      <c r="U8" s="658"/>
      <c r="V8" s="658"/>
      <c r="W8" s="658"/>
      <c r="X8" s="658"/>
      <c r="Y8" s="659"/>
      <c r="Z8" s="154" t="s">
        <v>48</v>
      </c>
      <c r="AA8" s="156"/>
      <c r="AB8" s="156"/>
      <c r="AC8" s="156"/>
      <c r="AD8" s="156"/>
      <c r="AE8" s="156"/>
      <c r="AF8" s="157"/>
      <c r="AG8" s="657"/>
      <c r="AH8" s="658"/>
      <c r="AI8" s="658"/>
      <c r="AJ8" s="658"/>
      <c r="AK8" s="658"/>
      <c r="AL8" s="658"/>
      <c r="AM8" s="659"/>
    </row>
    <row r="9" spans="1:40" s="142" customFormat="1" ht="20.25" customHeight="1">
      <c r="A9" s="526"/>
      <c r="B9" s="154" t="s">
        <v>22</v>
      </c>
      <c r="C9" s="155"/>
      <c r="D9" s="155"/>
      <c r="E9" s="156"/>
      <c r="F9" s="156"/>
      <c r="G9" s="156"/>
      <c r="H9" s="156"/>
      <c r="I9" s="156"/>
      <c r="J9" s="156"/>
      <c r="K9" s="156"/>
      <c r="L9" s="657"/>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9"/>
    </row>
    <row r="10" spans="1:40" s="142" customFormat="1" ht="18" customHeight="1">
      <c r="A10" s="563" t="s">
        <v>27</v>
      </c>
      <c r="B10" s="564"/>
      <c r="C10" s="564"/>
      <c r="D10" s="564"/>
      <c r="E10" s="564"/>
      <c r="F10" s="564"/>
      <c r="G10" s="564"/>
      <c r="H10" s="565"/>
      <c r="I10" s="158"/>
      <c r="J10" s="159" t="s">
        <v>117</v>
      </c>
      <c r="K10" s="151"/>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1"/>
    </row>
    <row r="11" spans="1:40" s="142" customFormat="1" ht="18" customHeight="1">
      <c r="A11" s="566"/>
      <c r="B11" s="567"/>
      <c r="C11" s="567"/>
      <c r="D11" s="567"/>
      <c r="E11" s="567"/>
      <c r="F11" s="567"/>
      <c r="G11" s="567"/>
      <c r="H11" s="568"/>
      <c r="I11" s="162"/>
      <c r="J11" s="163" t="s">
        <v>120</v>
      </c>
      <c r="K11" s="145"/>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64"/>
    </row>
    <row r="12" spans="1:40" s="142" customFormat="1" ht="5.25" customHeight="1">
      <c r="A12" s="165"/>
      <c r="B12" s="165"/>
      <c r="C12" s="165"/>
      <c r="D12" s="165"/>
      <c r="E12" s="165"/>
      <c r="F12" s="165"/>
      <c r="G12" s="165"/>
      <c r="H12" s="165"/>
      <c r="I12" s="159"/>
      <c r="J12" s="165"/>
      <c r="K12" s="151"/>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row>
    <row r="13" spans="1:40" s="142" customFormat="1" ht="20.25" customHeight="1">
      <c r="A13" s="503" t="s">
        <v>118</v>
      </c>
      <c r="B13" s="503"/>
      <c r="C13" s="503"/>
      <c r="D13" s="503"/>
      <c r="E13" s="503"/>
      <c r="F13" s="503"/>
      <c r="G13" s="503"/>
      <c r="H13" s="503"/>
      <c r="I13" s="503"/>
      <c r="J13" s="503"/>
      <c r="K13" s="503"/>
      <c r="L13" s="503"/>
      <c r="M13" s="503"/>
      <c r="N13" s="503"/>
      <c r="O13" s="503"/>
      <c r="P13" s="503"/>
      <c r="Q13" s="503"/>
      <c r="R13" s="503"/>
      <c r="S13" s="503"/>
      <c r="T13" s="503"/>
      <c r="U13" s="503"/>
      <c r="V13" s="503"/>
      <c r="W13" s="508" t="s">
        <v>57</v>
      </c>
      <c r="X13" s="500"/>
      <c r="Y13" s="500"/>
      <c r="Z13" s="500"/>
      <c r="AA13" s="500"/>
      <c r="AB13" s="501"/>
      <c r="AC13" s="509" t="s">
        <v>37</v>
      </c>
      <c r="AD13" s="510"/>
      <c r="AE13" s="508" t="s">
        <v>233</v>
      </c>
      <c r="AF13" s="500"/>
      <c r="AG13" s="500"/>
      <c r="AH13" s="500"/>
      <c r="AI13" s="516">
        <f>ROUNDDOWN(J95/1000,0)</f>
        <v>0</v>
      </c>
      <c r="AJ13" s="516"/>
      <c r="AK13" s="516"/>
      <c r="AL13" s="500" t="s">
        <v>44</v>
      </c>
      <c r="AM13" s="501"/>
    </row>
    <row r="14" spans="1:40" s="142" customFormat="1" ht="20.25" customHeight="1">
      <c r="A14" s="505"/>
      <c r="B14" s="505"/>
      <c r="C14" s="505"/>
      <c r="D14" s="505"/>
      <c r="E14" s="505"/>
      <c r="F14" s="505"/>
      <c r="G14" s="505"/>
      <c r="H14" s="505"/>
      <c r="I14" s="505"/>
      <c r="J14" s="505"/>
      <c r="K14" s="505"/>
      <c r="L14" s="505"/>
      <c r="M14" s="505"/>
      <c r="N14" s="505"/>
      <c r="O14" s="505"/>
      <c r="P14" s="505"/>
      <c r="Q14" s="505"/>
      <c r="R14" s="505"/>
      <c r="S14" s="505"/>
      <c r="T14" s="505"/>
      <c r="U14" s="505"/>
      <c r="V14" s="505"/>
      <c r="W14" s="517" t="str">
        <f>IF($L$5="","",VLOOKUP($L$5,基準単価!$D$7:$F$35,2,0))</f>
        <v/>
      </c>
      <c r="X14" s="518"/>
      <c r="Y14" s="518"/>
      <c r="Z14" s="519"/>
      <c r="AA14" s="580" t="s">
        <v>44</v>
      </c>
      <c r="AB14" s="581"/>
      <c r="AC14" s="511"/>
      <c r="AD14" s="512"/>
      <c r="AE14" s="508" t="s">
        <v>234</v>
      </c>
      <c r="AF14" s="500"/>
      <c r="AG14" s="500"/>
      <c r="AH14" s="500"/>
      <c r="AI14" s="515"/>
      <c r="AJ14" s="515"/>
      <c r="AK14" s="515"/>
      <c r="AL14" s="500" t="s">
        <v>44</v>
      </c>
      <c r="AM14" s="501"/>
    </row>
    <row r="15" spans="1:40" s="142" customFormat="1" ht="20.25" customHeight="1">
      <c r="A15" s="507"/>
      <c r="B15" s="507"/>
      <c r="C15" s="507"/>
      <c r="D15" s="507"/>
      <c r="E15" s="507"/>
      <c r="F15" s="507"/>
      <c r="G15" s="507"/>
      <c r="H15" s="507"/>
      <c r="I15" s="507"/>
      <c r="J15" s="507"/>
      <c r="K15" s="507"/>
      <c r="L15" s="507"/>
      <c r="M15" s="507"/>
      <c r="N15" s="507"/>
      <c r="O15" s="507"/>
      <c r="P15" s="507"/>
      <c r="Q15" s="507"/>
      <c r="R15" s="507"/>
      <c r="S15" s="507"/>
      <c r="T15" s="507"/>
      <c r="U15" s="507"/>
      <c r="V15" s="507"/>
      <c r="W15" s="520"/>
      <c r="X15" s="521"/>
      <c r="Y15" s="521"/>
      <c r="Z15" s="522"/>
      <c r="AA15" s="582"/>
      <c r="AB15" s="583"/>
      <c r="AC15" s="513"/>
      <c r="AD15" s="514"/>
      <c r="AE15" s="508" t="s">
        <v>235</v>
      </c>
      <c r="AF15" s="500"/>
      <c r="AG15" s="500"/>
      <c r="AH15" s="500"/>
      <c r="AI15" s="516">
        <f>AI13+AI14</f>
        <v>0</v>
      </c>
      <c r="AJ15" s="516"/>
      <c r="AK15" s="516"/>
      <c r="AL15" s="500" t="s">
        <v>44</v>
      </c>
      <c r="AM15" s="501"/>
      <c r="AN15" s="166" t="str">
        <f>IF(W14&gt;=AI15,"〇","！合計申請金額が基準単価を超えているため申請不可")</f>
        <v>〇</v>
      </c>
    </row>
    <row r="16" spans="1:40" s="142" customFormat="1" ht="20.25" customHeight="1">
      <c r="A16" s="167" t="s">
        <v>28</v>
      </c>
      <c r="B16" s="168"/>
      <c r="C16" s="169"/>
      <c r="D16" s="169"/>
      <c r="E16" s="169"/>
      <c r="F16" s="169"/>
      <c r="G16" s="169"/>
      <c r="H16" s="574"/>
      <c r="I16" s="575"/>
      <c r="J16" s="576"/>
      <c r="K16" s="578" t="s">
        <v>61</v>
      </c>
      <c r="L16" s="579"/>
      <c r="M16" s="579"/>
      <c r="N16" s="579"/>
      <c r="O16" s="579"/>
      <c r="P16" s="579"/>
      <c r="Q16" s="579"/>
      <c r="R16" s="579"/>
      <c r="S16" s="579"/>
      <c r="T16" s="579"/>
      <c r="U16" s="579"/>
      <c r="V16" s="579"/>
      <c r="W16" s="579"/>
      <c r="X16" s="579"/>
      <c r="Y16" s="579"/>
      <c r="Z16" s="579"/>
      <c r="AA16" s="579"/>
      <c r="AB16" s="579"/>
      <c r="AC16" s="579"/>
      <c r="AD16" s="579"/>
      <c r="AE16" s="579"/>
      <c r="AF16" s="170" t="s">
        <v>54</v>
      </c>
      <c r="AG16" s="171"/>
      <c r="AH16" s="171"/>
      <c r="AI16" s="172"/>
      <c r="AJ16" s="172"/>
      <c r="AK16" s="155"/>
      <c r="AL16" s="169"/>
      <c r="AM16" s="173"/>
    </row>
    <row r="17" spans="1:40" s="142" customFormat="1" ht="14.25" customHeight="1">
      <c r="A17" s="174"/>
      <c r="B17" s="175"/>
      <c r="C17" s="559" t="s">
        <v>388</v>
      </c>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60"/>
    </row>
    <row r="18" spans="1:40" s="142" customFormat="1" ht="14.25" customHeight="1">
      <c r="A18" s="176"/>
      <c r="B18" s="177"/>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60"/>
    </row>
    <row r="19" spans="1:40" s="142" customFormat="1" ht="14.25" customHeight="1">
      <c r="A19" s="176"/>
      <c r="B19" s="177"/>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60"/>
    </row>
    <row r="20" spans="1:40" s="142" customFormat="1" ht="14.25" customHeight="1">
      <c r="A20" s="176"/>
      <c r="B20" s="177"/>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59"/>
      <c r="AL20" s="559"/>
      <c r="AM20" s="560"/>
    </row>
    <row r="21" spans="1:40" s="142" customFormat="1" ht="14.25" customHeight="1">
      <c r="A21" s="176"/>
      <c r="B21" s="177"/>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60"/>
    </row>
    <row r="22" spans="1:40" s="142" customFormat="1" ht="14.25" customHeight="1">
      <c r="A22" s="178"/>
      <c r="B22" s="179"/>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2"/>
    </row>
    <row r="23" spans="1:40" s="142" customFormat="1" ht="19.5" customHeight="1">
      <c r="A23" s="180" t="s">
        <v>33</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row>
    <row r="24" spans="1:40" s="142" customFormat="1" ht="18.75" customHeight="1">
      <c r="A24" s="183" t="s">
        <v>173</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186"/>
    </row>
    <row r="25" spans="1:40" s="142" customFormat="1" ht="8.25" customHeight="1">
      <c r="A25" s="187"/>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88"/>
      <c r="AN25" s="186"/>
    </row>
    <row r="26" spans="1:40" s="142" customFormat="1" ht="18.75" customHeight="1">
      <c r="A26" s="189"/>
      <c r="B26" s="190"/>
      <c r="C26" s="191" t="s">
        <v>29</v>
      </c>
      <c r="D26" s="192"/>
      <c r="E26" s="192"/>
      <c r="F26" s="192"/>
      <c r="G26" s="192"/>
      <c r="H26" s="192"/>
      <c r="I26" s="192"/>
      <c r="J26" s="192"/>
      <c r="K26" s="192"/>
      <c r="L26" s="192"/>
      <c r="M26" s="192"/>
      <c r="N26" s="192" t="s">
        <v>185</v>
      </c>
      <c r="O26" s="193"/>
      <c r="P26" s="191" t="s">
        <v>30</v>
      </c>
      <c r="Q26" s="194"/>
      <c r="R26" s="194"/>
      <c r="S26" s="195"/>
      <c r="T26" s="196"/>
      <c r="U26" s="196"/>
      <c r="V26" s="196"/>
      <c r="W26" s="194"/>
      <c r="X26" s="191"/>
      <c r="Y26" s="191"/>
      <c r="Z26" s="191"/>
      <c r="AA26" s="197"/>
      <c r="AB26" s="191" t="s">
        <v>31</v>
      </c>
      <c r="AC26" s="198"/>
      <c r="AD26" s="198"/>
      <c r="AE26" s="198"/>
      <c r="AF26" s="198"/>
      <c r="AG26" s="191"/>
      <c r="AH26" s="191"/>
      <c r="AI26" s="197"/>
      <c r="AJ26" s="191" t="s">
        <v>32</v>
      </c>
      <c r="AK26" s="199"/>
      <c r="AL26" s="199"/>
      <c r="AM26" s="200"/>
      <c r="AN26" s="186"/>
    </row>
    <row r="27" spans="1:40" s="142" customFormat="1" ht="18.75" customHeight="1">
      <c r="A27" s="189"/>
      <c r="B27" s="201"/>
      <c r="C27" s="202" t="s">
        <v>174</v>
      </c>
      <c r="D27" s="203"/>
      <c r="E27" s="203"/>
      <c r="F27" s="203"/>
      <c r="G27" s="203"/>
      <c r="H27" s="203"/>
      <c r="I27" s="203"/>
      <c r="J27" s="203"/>
      <c r="K27" s="203"/>
      <c r="L27" s="204"/>
      <c r="M27" s="204"/>
      <c r="N27" s="203" t="s">
        <v>185</v>
      </c>
      <c r="O27" s="205"/>
      <c r="P27" s="202" t="s">
        <v>24</v>
      </c>
      <c r="Q27" s="206"/>
      <c r="R27" s="206"/>
      <c r="S27" s="207"/>
      <c r="T27" s="204"/>
      <c r="U27" s="204"/>
      <c r="V27" s="204"/>
      <c r="W27" s="206"/>
      <c r="X27" s="202"/>
      <c r="Y27" s="202"/>
      <c r="Z27" s="204"/>
      <c r="AA27" s="208"/>
      <c r="AB27" s="202" t="s">
        <v>23</v>
      </c>
      <c r="AC27" s="202"/>
      <c r="AD27" s="209"/>
      <c r="AE27" s="209"/>
      <c r="AF27" s="209"/>
      <c r="AG27" s="209"/>
      <c r="AH27" s="202"/>
      <c r="AI27" s="208"/>
      <c r="AJ27" s="202" t="s">
        <v>32</v>
      </c>
      <c r="AK27" s="210"/>
      <c r="AL27" s="210"/>
      <c r="AM27" s="211"/>
      <c r="AN27" s="186"/>
    </row>
    <row r="28" spans="1:40" s="142" customFormat="1" ht="18.75" customHeight="1">
      <c r="A28" s="189"/>
      <c r="B28" s="201"/>
      <c r="C28" s="202" t="s">
        <v>175</v>
      </c>
      <c r="D28" s="203"/>
      <c r="E28" s="203"/>
      <c r="F28" s="203"/>
      <c r="G28" s="203"/>
      <c r="H28" s="203"/>
      <c r="I28" s="203"/>
      <c r="J28" s="203"/>
      <c r="K28" s="203"/>
      <c r="L28" s="203"/>
      <c r="M28" s="203"/>
      <c r="N28" s="203" t="s">
        <v>186</v>
      </c>
      <c r="O28" s="205"/>
      <c r="P28" s="202" t="s">
        <v>24</v>
      </c>
      <c r="Q28" s="206"/>
      <c r="R28" s="206"/>
      <c r="S28" s="207"/>
      <c r="T28" s="204"/>
      <c r="U28" s="204"/>
      <c r="V28" s="204"/>
      <c r="W28" s="206"/>
      <c r="X28" s="202"/>
      <c r="Y28" s="202"/>
      <c r="Z28" s="202"/>
      <c r="AA28" s="208"/>
      <c r="AB28" s="202" t="s">
        <v>23</v>
      </c>
      <c r="AC28" s="209"/>
      <c r="AD28" s="209"/>
      <c r="AE28" s="209"/>
      <c r="AF28" s="209"/>
      <c r="AG28" s="202"/>
      <c r="AH28" s="202"/>
      <c r="AI28" s="208"/>
      <c r="AJ28" s="202" t="s">
        <v>32</v>
      </c>
      <c r="AK28" s="210"/>
      <c r="AL28" s="210"/>
      <c r="AM28" s="211"/>
      <c r="AN28" s="186"/>
    </row>
    <row r="29" spans="1:40" s="142" customFormat="1" ht="18.75" customHeight="1">
      <c r="A29" s="189"/>
      <c r="B29" s="201"/>
      <c r="C29" s="202" t="s">
        <v>176</v>
      </c>
      <c r="D29" s="203"/>
      <c r="E29" s="203"/>
      <c r="F29" s="203"/>
      <c r="G29" s="203"/>
      <c r="H29" s="203"/>
      <c r="I29" s="203"/>
      <c r="J29" s="346"/>
      <c r="K29" s="349"/>
      <c r="L29" s="221" t="s">
        <v>359</v>
      </c>
      <c r="M29" s="350"/>
      <c r="N29" s="350"/>
      <c r="O29" s="350"/>
      <c r="P29" s="350"/>
      <c r="Q29" s="350"/>
      <c r="R29" s="350"/>
      <c r="S29" s="350"/>
      <c r="T29" s="350"/>
      <c r="U29" s="350"/>
      <c r="V29" s="350"/>
      <c r="W29" s="315"/>
      <c r="X29" s="351"/>
      <c r="Y29" s="225"/>
      <c r="Z29" s="225"/>
      <c r="AA29" s="225"/>
      <c r="AB29" s="315"/>
      <c r="AC29" s="221"/>
      <c r="AD29" s="221"/>
      <c r="AE29" s="221"/>
      <c r="AF29" s="347"/>
      <c r="AG29" s="347"/>
      <c r="AH29" s="347"/>
      <c r="AI29" s="347"/>
      <c r="AJ29" s="348"/>
      <c r="AK29" s="348"/>
      <c r="AL29" s="348"/>
      <c r="AM29" s="211"/>
      <c r="AN29" s="186"/>
    </row>
    <row r="30" spans="1:40" s="142" customFormat="1" ht="12" customHeight="1">
      <c r="A30" s="212"/>
      <c r="B30" s="181"/>
      <c r="C30" s="213"/>
      <c r="D30" s="181"/>
      <c r="E30" s="181"/>
      <c r="F30" s="181"/>
      <c r="G30" s="181"/>
      <c r="H30" s="181"/>
      <c r="I30" s="181"/>
      <c r="J30" s="181"/>
      <c r="K30" s="214"/>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c r="AN30" s="186"/>
    </row>
    <row r="31" spans="1:40" s="142" customFormat="1" ht="18.75" customHeight="1">
      <c r="A31" s="183" t="s">
        <v>177</v>
      </c>
      <c r="B31" s="165"/>
      <c r="C31" s="191"/>
      <c r="D31" s="165"/>
      <c r="E31" s="215"/>
      <c r="F31" s="165"/>
      <c r="G31" s="165"/>
      <c r="H31" s="165"/>
      <c r="I31" s="165"/>
      <c r="J31" s="216"/>
      <c r="K31" s="216"/>
      <c r="L31" s="216"/>
      <c r="M31" s="216"/>
      <c r="N31" s="216"/>
      <c r="O31" s="217"/>
      <c r="P31" s="196"/>
      <c r="Q31" s="218"/>
      <c r="R31" s="218"/>
      <c r="S31" s="165"/>
      <c r="T31" s="165"/>
      <c r="U31" s="165"/>
      <c r="V31" s="165"/>
      <c r="W31" s="165"/>
      <c r="X31" s="165"/>
      <c r="Y31" s="165"/>
      <c r="Z31" s="165"/>
      <c r="AA31" s="165"/>
      <c r="AB31" s="165"/>
      <c r="AC31" s="165"/>
      <c r="AD31" s="165"/>
      <c r="AE31" s="165"/>
      <c r="AF31" s="165"/>
      <c r="AG31" s="165"/>
      <c r="AH31" s="216"/>
      <c r="AI31" s="219"/>
      <c r="AJ31" s="219"/>
      <c r="AK31" s="219"/>
      <c r="AL31" s="219"/>
      <c r="AM31" s="220"/>
      <c r="AN31" s="186"/>
    </row>
    <row r="32" spans="1:40" s="142" customFormat="1" ht="10.5" customHeight="1">
      <c r="A32" s="187"/>
      <c r="B32" s="163"/>
      <c r="C32" s="221"/>
      <c r="D32" s="163"/>
      <c r="E32" s="222"/>
      <c r="F32" s="163"/>
      <c r="G32" s="163"/>
      <c r="H32" s="163"/>
      <c r="I32" s="163"/>
      <c r="J32" s="223"/>
      <c r="K32" s="223"/>
      <c r="L32" s="223"/>
      <c r="M32" s="223"/>
      <c r="N32" s="223"/>
      <c r="O32" s="224"/>
      <c r="P32" s="225"/>
      <c r="Q32" s="226"/>
      <c r="R32" s="226"/>
      <c r="S32" s="163"/>
      <c r="T32" s="163"/>
      <c r="U32" s="163"/>
      <c r="V32" s="163"/>
      <c r="W32" s="163"/>
      <c r="X32" s="163"/>
      <c r="Y32" s="163"/>
      <c r="Z32" s="163"/>
      <c r="AA32" s="163"/>
      <c r="AB32" s="163"/>
      <c r="AC32" s="163"/>
      <c r="AD32" s="163"/>
      <c r="AE32" s="163"/>
      <c r="AF32" s="163"/>
      <c r="AG32" s="163"/>
      <c r="AH32" s="223"/>
      <c r="AI32" s="227"/>
      <c r="AJ32" s="227"/>
      <c r="AK32" s="227"/>
      <c r="AL32" s="227"/>
      <c r="AM32" s="228"/>
      <c r="AN32" s="186"/>
    </row>
    <row r="33" spans="1:40" s="142" customFormat="1" ht="18.75" customHeight="1">
      <c r="A33" s="229"/>
      <c r="B33" s="230"/>
      <c r="C33" s="231" t="s">
        <v>359</v>
      </c>
      <c r="D33" s="181"/>
      <c r="E33" s="181"/>
      <c r="F33" s="181"/>
      <c r="G33" s="181"/>
      <c r="H33" s="181"/>
      <c r="I33" s="181"/>
      <c r="J33" s="181"/>
      <c r="K33" s="181"/>
      <c r="L33" s="181"/>
      <c r="M33" s="181"/>
      <c r="N33" s="232"/>
      <c r="O33" s="233"/>
      <c r="P33" s="172"/>
      <c r="Q33" s="172"/>
      <c r="R33" s="172"/>
      <c r="S33" s="232"/>
      <c r="T33" s="169"/>
      <c r="U33" s="169"/>
      <c r="V33" s="169"/>
      <c r="W33" s="234"/>
      <c r="X33" s="234"/>
      <c r="Y33" s="234"/>
      <c r="Z33" s="234"/>
      <c r="AA33" s="235"/>
      <c r="AB33" s="235"/>
      <c r="AC33" s="235"/>
      <c r="AD33" s="234"/>
      <c r="AE33" s="234"/>
      <c r="AF33" s="500"/>
      <c r="AG33" s="500"/>
      <c r="AH33" s="500"/>
      <c r="AI33" s="516"/>
      <c r="AJ33" s="516"/>
      <c r="AK33" s="516"/>
      <c r="AL33" s="500"/>
      <c r="AM33" s="501"/>
      <c r="AN33" s="186"/>
    </row>
    <row r="34" spans="1:40" s="142" customFormat="1" ht="10.5" customHeight="1">
      <c r="A34" s="236"/>
      <c r="B34" s="184"/>
      <c r="C34" s="191"/>
      <c r="D34" s="184"/>
      <c r="E34" s="184"/>
      <c r="F34" s="184"/>
      <c r="G34" s="184"/>
      <c r="H34" s="184"/>
      <c r="I34" s="184"/>
      <c r="J34" s="184"/>
      <c r="K34" s="184"/>
      <c r="L34" s="184"/>
      <c r="M34" s="184"/>
      <c r="N34" s="216"/>
      <c r="O34" s="217"/>
      <c r="P34" s="218"/>
      <c r="Q34" s="218"/>
      <c r="R34" s="218"/>
      <c r="S34" s="216"/>
      <c r="T34" s="165"/>
      <c r="U34" s="165"/>
      <c r="V34" s="165"/>
      <c r="W34" s="237"/>
      <c r="X34" s="237"/>
      <c r="Y34" s="237"/>
      <c r="Z34" s="237"/>
      <c r="AA34" s="238"/>
      <c r="AB34" s="238"/>
      <c r="AC34" s="238"/>
      <c r="AD34" s="239"/>
      <c r="AE34" s="239"/>
      <c r="AF34" s="239"/>
      <c r="AG34" s="239"/>
      <c r="AH34" s="239"/>
      <c r="AI34" s="240"/>
      <c r="AJ34" s="240"/>
      <c r="AK34" s="240"/>
      <c r="AL34" s="239"/>
      <c r="AM34" s="241"/>
      <c r="AN34" s="186"/>
    </row>
    <row r="35" spans="1:40" s="142" customFormat="1" ht="18" customHeight="1">
      <c r="A35" s="183" t="s">
        <v>178</v>
      </c>
      <c r="B35" s="165"/>
      <c r="C35" s="191"/>
      <c r="D35" s="165"/>
      <c r="E35" s="215"/>
      <c r="F35" s="165"/>
      <c r="G35" s="165"/>
      <c r="H35" s="165"/>
      <c r="I35" s="165"/>
      <c r="J35" s="216"/>
      <c r="K35" s="216"/>
      <c r="L35" s="216"/>
      <c r="M35" s="216"/>
      <c r="N35" s="216"/>
      <c r="O35" s="217"/>
      <c r="P35" s="196"/>
      <c r="Q35" s="218"/>
      <c r="R35" s="218"/>
      <c r="S35" s="165"/>
      <c r="T35" s="165"/>
      <c r="U35" s="165"/>
      <c r="V35" s="165"/>
      <c r="W35" s="165"/>
      <c r="X35" s="165"/>
      <c r="Y35" s="165"/>
      <c r="Z35" s="165"/>
      <c r="AA35" s="165"/>
      <c r="AB35" s="165"/>
      <c r="AC35" s="165"/>
      <c r="AD35" s="165"/>
      <c r="AE35" s="165"/>
      <c r="AF35" s="165"/>
      <c r="AG35" s="165"/>
      <c r="AH35" s="216"/>
      <c r="AI35" s="219"/>
      <c r="AJ35" s="219"/>
      <c r="AK35" s="219"/>
      <c r="AL35" s="219"/>
      <c r="AM35" s="220"/>
      <c r="AN35" s="186"/>
    </row>
    <row r="36" spans="1:40" s="142" customFormat="1" ht="9" customHeight="1">
      <c r="A36" s="187"/>
      <c r="B36" s="186"/>
      <c r="C36" s="202"/>
      <c r="D36" s="186"/>
      <c r="E36" s="242"/>
      <c r="F36" s="186"/>
      <c r="G36" s="186"/>
      <c r="H36" s="186"/>
      <c r="I36" s="186"/>
      <c r="J36" s="243"/>
      <c r="K36" s="243"/>
      <c r="L36" s="243"/>
      <c r="M36" s="243"/>
      <c r="N36" s="243"/>
      <c r="O36" s="244"/>
      <c r="P36" s="204"/>
      <c r="Q36" s="175"/>
      <c r="R36" s="175"/>
      <c r="S36" s="186"/>
      <c r="T36" s="186"/>
      <c r="U36" s="186"/>
      <c r="V36" s="186"/>
      <c r="W36" s="186"/>
      <c r="X36" s="186"/>
      <c r="Y36" s="186"/>
      <c r="Z36" s="186"/>
      <c r="AA36" s="186"/>
      <c r="AB36" s="186"/>
      <c r="AC36" s="186"/>
      <c r="AD36" s="186"/>
      <c r="AE36" s="186"/>
      <c r="AF36" s="186"/>
      <c r="AG36" s="186"/>
      <c r="AH36" s="243"/>
      <c r="AI36" s="245"/>
      <c r="AJ36" s="245"/>
      <c r="AK36" s="245"/>
      <c r="AL36" s="245"/>
      <c r="AM36" s="246"/>
      <c r="AN36" s="186"/>
    </row>
    <row r="37" spans="1:40" ht="18.75" customHeight="1">
      <c r="A37" s="236"/>
      <c r="B37" s="190"/>
      <c r="C37" s="215" t="s">
        <v>179</v>
      </c>
      <c r="D37" s="184"/>
      <c r="E37" s="184"/>
      <c r="F37" s="184"/>
      <c r="G37" s="184"/>
      <c r="H37" s="184"/>
      <c r="I37" s="184"/>
      <c r="J37" s="184"/>
      <c r="K37" s="184"/>
      <c r="L37" s="184"/>
      <c r="M37" s="184"/>
      <c r="N37" s="247" t="s">
        <v>195</v>
      </c>
      <c r="O37" s="248"/>
      <c r="P37" s="215" t="s">
        <v>30</v>
      </c>
      <c r="Q37" s="249"/>
      <c r="R37" s="249"/>
      <c r="S37" s="250"/>
      <c r="T37" s="251"/>
      <c r="U37" s="251"/>
      <c r="V37" s="251"/>
      <c r="W37" s="249"/>
      <c r="X37" s="215"/>
      <c r="Y37" s="215"/>
      <c r="Z37" s="215"/>
      <c r="AA37" s="252"/>
      <c r="AB37" s="215" t="s">
        <v>31</v>
      </c>
      <c r="AC37" s="253"/>
      <c r="AD37" s="253"/>
      <c r="AE37" s="253"/>
      <c r="AF37" s="253"/>
      <c r="AG37" s="215"/>
      <c r="AH37" s="215"/>
      <c r="AI37" s="252"/>
      <c r="AJ37" s="215" t="s">
        <v>32</v>
      </c>
      <c r="AK37" s="184"/>
      <c r="AL37" s="199"/>
      <c r="AM37" s="200"/>
      <c r="AN37" s="186"/>
    </row>
    <row r="38" spans="1:40" s="142" customFormat="1" ht="18" customHeight="1">
      <c r="A38" s="236"/>
      <c r="B38" s="201"/>
      <c r="C38" s="242" t="s">
        <v>180</v>
      </c>
      <c r="D38" s="177"/>
      <c r="E38" s="177"/>
      <c r="F38" s="177"/>
      <c r="G38" s="177"/>
      <c r="H38" s="177"/>
      <c r="I38" s="177"/>
      <c r="J38" s="177"/>
      <c r="K38" s="177"/>
      <c r="L38" s="177"/>
      <c r="M38" s="177"/>
      <c r="N38" s="177"/>
      <c r="O38" s="254"/>
      <c r="P38" s="242" t="s">
        <v>181</v>
      </c>
      <c r="Q38" s="255"/>
      <c r="R38" s="255"/>
      <c r="S38" s="256"/>
      <c r="T38" s="257"/>
      <c r="U38" s="257"/>
      <c r="V38" s="257"/>
      <c r="W38" s="255"/>
      <c r="X38" s="242"/>
      <c r="Y38" s="242"/>
      <c r="Z38" s="242"/>
      <c r="AA38" s="258"/>
      <c r="AB38" s="242" t="s">
        <v>182</v>
      </c>
      <c r="AC38" s="259"/>
      <c r="AD38" s="259"/>
      <c r="AE38" s="259"/>
      <c r="AF38" s="259"/>
      <c r="AG38" s="242"/>
      <c r="AH38" s="242"/>
      <c r="AI38" s="242"/>
      <c r="AJ38" s="242"/>
      <c r="AK38" s="177"/>
      <c r="AL38" s="210"/>
      <c r="AM38" s="211"/>
      <c r="AN38" s="186"/>
    </row>
    <row r="39" spans="1:40" s="142" customFormat="1" ht="18" customHeight="1">
      <c r="A39" s="236"/>
      <c r="B39" s="201"/>
      <c r="C39" s="242" t="s">
        <v>183</v>
      </c>
      <c r="D39" s="177"/>
      <c r="E39" s="177"/>
      <c r="F39" s="177"/>
      <c r="G39" s="177"/>
      <c r="H39" s="177"/>
      <c r="I39" s="177"/>
      <c r="J39" s="177"/>
      <c r="K39" s="177"/>
      <c r="L39" s="177"/>
      <c r="M39" s="177"/>
      <c r="N39" s="177"/>
      <c r="O39" s="255"/>
      <c r="P39" s="242"/>
      <c r="Q39" s="255"/>
      <c r="R39" s="255"/>
      <c r="S39" s="256"/>
      <c r="T39" s="257"/>
      <c r="U39" s="257"/>
      <c r="V39" s="257"/>
      <c r="W39" s="255"/>
      <c r="X39" s="242"/>
      <c r="Y39" s="242"/>
      <c r="Z39" s="242"/>
      <c r="AA39" s="242"/>
      <c r="AB39" s="242"/>
      <c r="AC39" s="259"/>
      <c r="AD39" s="259"/>
      <c r="AE39" s="259"/>
      <c r="AF39" s="259"/>
      <c r="AG39" s="242"/>
      <c r="AH39" s="242"/>
      <c r="AI39" s="242"/>
      <c r="AJ39" s="242"/>
      <c r="AK39" s="177"/>
      <c r="AL39" s="210"/>
      <c r="AM39" s="211"/>
      <c r="AN39" s="186"/>
    </row>
    <row r="40" spans="1:40" s="142" customFormat="1" ht="9" customHeight="1">
      <c r="A40" s="260"/>
      <c r="B40" s="169"/>
      <c r="C40" s="213"/>
      <c r="D40" s="169"/>
      <c r="E40" s="214"/>
      <c r="F40" s="169"/>
      <c r="G40" s="169"/>
      <c r="H40" s="169"/>
      <c r="I40" s="169"/>
      <c r="J40" s="232"/>
      <c r="K40" s="232"/>
      <c r="L40" s="232"/>
      <c r="M40" s="232"/>
      <c r="N40" s="232"/>
      <c r="O40" s="233"/>
      <c r="P40" s="261"/>
      <c r="Q40" s="262"/>
      <c r="R40" s="262"/>
      <c r="S40" s="232"/>
      <c r="T40" s="169"/>
      <c r="U40" s="232"/>
      <c r="V40" s="232"/>
      <c r="W40" s="232"/>
      <c r="X40" s="232"/>
      <c r="Y40" s="169"/>
      <c r="Z40" s="169"/>
      <c r="AA40" s="169"/>
      <c r="AB40" s="214"/>
      <c r="AC40" s="213"/>
      <c r="AD40" s="213"/>
      <c r="AE40" s="213"/>
      <c r="AF40" s="213"/>
      <c r="AG40" s="213"/>
      <c r="AH40" s="213"/>
      <c r="AI40" s="213"/>
      <c r="AJ40" s="213"/>
      <c r="AK40" s="213"/>
      <c r="AL40" s="213"/>
      <c r="AM40" s="263"/>
      <c r="AN40" s="186"/>
    </row>
    <row r="41" spans="1:40" s="142" customFormat="1" ht="18" customHeight="1">
      <c r="A41" s="183" t="s">
        <v>184</v>
      </c>
      <c r="B41" s="264"/>
      <c r="C41" s="165"/>
      <c r="D41" s="165"/>
      <c r="E41" s="215"/>
      <c r="F41" s="165"/>
      <c r="G41" s="165"/>
      <c r="H41" s="165"/>
      <c r="I41" s="165"/>
      <c r="J41" s="216"/>
      <c r="K41" s="216"/>
      <c r="L41" s="216"/>
      <c r="M41" s="216"/>
      <c r="N41" s="216"/>
      <c r="O41" s="217"/>
      <c r="P41" s="218"/>
      <c r="Q41" s="218"/>
      <c r="R41" s="218"/>
      <c r="S41" s="216"/>
      <c r="T41" s="165"/>
      <c r="U41" s="165"/>
      <c r="V41" s="165"/>
      <c r="W41" s="165"/>
      <c r="X41" s="165"/>
      <c r="Y41" s="165"/>
      <c r="Z41" s="165"/>
      <c r="AA41" s="165"/>
      <c r="AB41" s="165"/>
      <c r="AC41" s="165"/>
      <c r="AD41" s="165"/>
      <c r="AE41" s="165"/>
      <c r="AF41" s="165"/>
      <c r="AG41" s="165"/>
      <c r="AH41" s="216"/>
      <c r="AI41" s="219"/>
      <c r="AJ41" s="219"/>
      <c r="AK41" s="219"/>
      <c r="AL41" s="219"/>
      <c r="AM41" s="220"/>
      <c r="AN41" s="186"/>
    </row>
    <row r="42" spans="1:40" s="142" customFormat="1" ht="6.75" customHeight="1">
      <c r="A42" s="187"/>
      <c r="B42" s="265"/>
      <c r="C42" s="163"/>
      <c r="D42" s="163"/>
      <c r="E42" s="222"/>
      <c r="F42" s="163"/>
      <c r="G42" s="163"/>
      <c r="H42" s="163"/>
      <c r="I42" s="163"/>
      <c r="J42" s="223"/>
      <c r="K42" s="223"/>
      <c r="L42" s="223"/>
      <c r="M42" s="223"/>
      <c r="N42" s="223"/>
      <c r="O42" s="224"/>
      <c r="P42" s="226"/>
      <c r="Q42" s="226"/>
      <c r="R42" s="226"/>
      <c r="S42" s="223"/>
      <c r="T42" s="163"/>
      <c r="U42" s="163"/>
      <c r="V42" s="163"/>
      <c r="W42" s="163"/>
      <c r="X42" s="163"/>
      <c r="Y42" s="163"/>
      <c r="Z42" s="163"/>
      <c r="AA42" s="163"/>
      <c r="AB42" s="163"/>
      <c r="AC42" s="163"/>
      <c r="AD42" s="163"/>
      <c r="AE42" s="163"/>
      <c r="AF42" s="163"/>
      <c r="AG42" s="163"/>
      <c r="AH42" s="223"/>
      <c r="AI42" s="227"/>
      <c r="AJ42" s="227"/>
      <c r="AK42" s="227"/>
      <c r="AL42" s="227"/>
      <c r="AM42" s="228"/>
      <c r="AN42" s="186"/>
    </row>
    <row r="43" spans="1:40" ht="45.75" customHeight="1">
      <c r="A43" s="266"/>
      <c r="B43" s="494"/>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6"/>
      <c r="AN43" s="186"/>
    </row>
    <row r="44" spans="1:40" ht="4.5" customHeight="1">
      <c r="A44" s="267"/>
      <c r="B44" s="165"/>
      <c r="C44" s="191"/>
      <c r="D44" s="165"/>
      <c r="E44" s="215"/>
      <c r="F44" s="165"/>
      <c r="G44" s="165"/>
      <c r="H44" s="165"/>
      <c r="I44" s="165"/>
      <c r="J44" s="216"/>
      <c r="K44" s="216"/>
      <c r="L44" s="216"/>
      <c r="M44" s="216"/>
      <c r="N44" s="216"/>
      <c r="O44" s="217"/>
      <c r="P44" s="196"/>
      <c r="Q44" s="267"/>
      <c r="R44" s="267"/>
      <c r="S44" s="216"/>
      <c r="T44" s="165"/>
      <c r="U44" s="216"/>
      <c r="V44" s="216"/>
      <c r="W44" s="216"/>
      <c r="X44" s="216"/>
      <c r="Y44" s="165"/>
      <c r="Z44" s="165"/>
      <c r="AA44" s="165"/>
      <c r="AB44" s="165"/>
      <c r="AC44" s="191"/>
      <c r="AD44" s="216"/>
      <c r="AE44" s="216"/>
      <c r="AF44" s="216"/>
      <c r="AG44" s="216"/>
      <c r="AH44" s="216"/>
      <c r="AI44" s="219"/>
      <c r="AJ44" s="219"/>
      <c r="AK44" s="219"/>
      <c r="AL44" s="219"/>
      <c r="AM44" s="216"/>
    </row>
    <row r="45" spans="1:40" ht="18.75" customHeight="1">
      <c r="A45" s="502" t="s">
        <v>221</v>
      </c>
      <c r="B45" s="503"/>
      <c r="C45" s="503"/>
      <c r="D45" s="503"/>
      <c r="E45" s="503"/>
      <c r="F45" s="503"/>
      <c r="G45" s="503"/>
      <c r="H45" s="503"/>
      <c r="I45" s="503"/>
      <c r="J45" s="503"/>
      <c r="K45" s="503"/>
      <c r="L45" s="503"/>
      <c r="M45" s="503"/>
      <c r="N45" s="503"/>
      <c r="O45" s="503"/>
      <c r="P45" s="503"/>
      <c r="Q45" s="503"/>
      <c r="R45" s="503"/>
      <c r="S45" s="503"/>
      <c r="T45" s="503"/>
      <c r="U45" s="503"/>
      <c r="V45" s="503"/>
      <c r="W45" s="508" t="s">
        <v>57</v>
      </c>
      <c r="X45" s="500"/>
      <c r="Y45" s="500"/>
      <c r="Z45" s="500"/>
      <c r="AA45" s="500"/>
      <c r="AB45" s="268"/>
      <c r="AC45" s="509" t="s">
        <v>37</v>
      </c>
      <c r="AD45" s="510"/>
      <c r="AE45" s="508" t="s">
        <v>233</v>
      </c>
      <c r="AF45" s="500"/>
      <c r="AG45" s="500"/>
      <c r="AH45" s="500"/>
      <c r="AI45" s="577">
        <f>ROUNDDOWN(J108/1000,0)</f>
        <v>0</v>
      </c>
      <c r="AJ45" s="577"/>
      <c r="AK45" s="577"/>
      <c r="AL45" s="500" t="s">
        <v>44</v>
      </c>
      <c r="AM45" s="501"/>
    </row>
    <row r="46" spans="1:40" ht="18.75" customHeight="1">
      <c r="A46" s="504"/>
      <c r="B46" s="505"/>
      <c r="C46" s="505"/>
      <c r="D46" s="505"/>
      <c r="E46" s="505"/>
      <c r="F46" s="505"/>
      <c r="G46" s="505"/>
      <c r="H46" s="505"/>
      <c r="I46" s="505"/>
      <c r="J46" s="505"/>
      <c r="K46" s="505"/>
      <c r="L46" s="505"/>
      <c r="M46" s="505"/>
      <c r="N46" s="505"/>
      <c r="O46" s="505"/>
      <c r="P46" s="505"/>
      <c r="Q46" s="505"/>
      <c r="R46" s="505"/>
      <c r="S46" s="505"/>
      <c r="T46" s="505"/>
      <c r="U46" s="505"/>
      <c r="V46" s="505"/>
      <c r="W46" s="517" t="str">
        <f>IF($L$5="","",VLOOKUP($L$5,基準単価!$D$7:$H$35,5,0))</f>
        <v/>
      </c>
      <c r="X46" s="518"/>
      <c r="Y46" s="518"/>
      <c r="Z46" s="518"/>
      <c r="AA46" s="660" t="s">
        <v>44</v>
      </c>
      <c r="AB46" s="581"/>
      <c r="AC46" s="511"/>
      <c r="AD46" s="512"/>
      <c r="AE46" s="508" t="s">
        <v>234</v>
      </c>
      <c r="AF46" s="500"/>
      <c r="AG46" s="500"/>
      <c r="AH46" s="500"/>
      <c r="AI46" s="662"/>
      <c r="AJ46" s="662"/>
      <c r="AK46" s="662"/>
      <c r="AL46" s="500" t="s">
        <v>44</v>
      </c>
      <c r="AM46" s="501"/>
    </row>
    <row r="47" spans="1:40" ht="18.75" customHeight="1">
      <c r="A47" s="506"/>
      <c r="B47" s="507"/>
      <c r="C47" s="507"/>
      <c r="D47" s="507"/>
      <c r="E47" s="507"/>
      <c r="F47" s="507"/>
      <c r="G47" s="507"/>
      <c r="H47" s="507"/>
      <c r="I47" s="507"/>
      <c r="J47" s="507"/>
      <c r="K47" s="507"/>
      <c r="L47" s="507"/>
      <c r="M47" s="507"/>
      <c r="N47" s="507"/>
      <c r="O47" s="507"/>
      <c r="P47" s="507"/>
      <c r="Q47" s="507"/>
      <c r="R47" s="507"/>
      <c r="S47" s="507"/>
      <c r="T47" s="507"/>
      <c r="U47" s="507"/>
      <c r="V47" s="507"/>
      <c r="W47" s="520"/>
      <c r="X47" s="521"/>
      <c r="Y47" s="521"/>
      <c r="Z47" s="521"/>
      <c r="AA47" s="661"/>
      <c r="AB47" s="583"/>
      <c r="AC47" s="513"/>
      <c r="AD47" s="514"/>
      <c r="AE47" s="508" t="s">
        <v>235</v>
      </c>
      <c r="AF47" s="500"/>
      <c r="AG47" s="500"/>
      <c r="AH47" s="500"/>
      <c r="AI47" s="577">
        <f>AI45+AI46</f>
        <v>0</v>
      </c>
      <c r="AJ47" s="577"/>
      <c r="AK47" s="577"/>
      <c r="AL47" s="500" t="s">
        <v>44</v>
      </c>
      <c r="AM47" s="501"/>
      <c r="AN47" s="166" t="str">
        <f>IF(W46&gt;=AI47,"〇","！合計申請金額が基準単価を超えているため申請不可")</f>
        <v>〇</v>
      </c>
    </row>
    <row r="48" spans="1:40" ht="18.75" customHeight="1">
      <c r="A48" s="167" t="s">
        <v>28</v>
      </c>
      <c r="B48" s="168"/>
      <c r="C48" s="169"/>
      <c r="D48" s="169"/>
      <c r="E48" s="169"/>
      <c r="F48" s="169"/>
      <c r="G48" s="169"/>
      <c r="H48" s="574"/>
      <c r="I48" s="575"/>
      <c r="J48" s="576"/>
      <c r="K48" s="578" t="s">
        <v>61</v>
      </c>
      <c r="L48" s="579"/>
      <c r="M48" s="579"/>
      <c r="N48" s="579"/>
      <c r="O48" s="579"/>
      <c r="P48" s="579"/>
      <c r="Q48" s="579"/>
      <c r="R48" s="579"/>
      <c r="S48" s="579"/>
      <c r="T48" s="579"/>
      <c r="U48" s="579"/>
      <c r="V48" s="579"/>
      <c r="W48" s="579"/>
      <c r="X48" s="579"/>
      <c r="Y48" s="579"/>
      <c r="Z48" s="579"/>
      <c r="AA48" s="579"/>
      <c r="AB48" s="579"/>
      <c r="AC48" s="579"/>
      <c r="AD48" s="579"/>
      <c r="AE48" s="579"/>
      <c r="AF48" s="170" t="s">
        <v>55</v>
      </c>
      <c r="AG48" s="171"/>
      <c r="AH48" s="171"/>
      <c r="AI48" s="172"/>
      <c r="AJ48" s="172"/>
      <c r="AK48" s="155"/>
      <c r="AL48" s="169"/>
      <c r="AM48" s="173"/>
    </row>
    <row r="49" spans="1:39" ht="13.5" customHeight="1">
      <c r="A49" s="174"/>
      <c r="B49" s="175"/>
      <c r="C49" s="639" t="s">
        <v>187</v>
      </c>
      <c r="D49" s="639"/>
      <c r="E49" s="639"/>
      <c r="F49" s="639"/>
      <c r="G49" s="639"/>
      <c r="H49" s="639"/>
      <c r="I49" s="639"/>
      <c r="J49" s="639"/>
      <c r="K49" s="639"/>
      <c r="L49" s="639"/>
      <c r="M49" s="639"/>
      <c r="N49" s="639"/>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40"/>
    </row>
    <row r="50" spans="1:39" ht="13.5" customHeight="1">
      <c r="A50" s="176"/>
      <c r="B50" s="177"/>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60"/>
    </row>
    <row r="51" spans="1:39" s="142" customFormat="1" ht="19.5" customHeight="1">
      <c r="A51" s="180" t="s">
        <v>33</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2"/>
    </row>
    <row r="52" spans="1:39" s="142" customFormat="1" ht="18.75" customHeight="1">
      <c r="A52" s="183" t="s">
        <v>188</v>
      </c>
      <c r="B52" s="269"/>
      <c r="C52" s="269"/>
      <c r="D52" s="269"/>
      <c r="E52" s="269"/>
      <c r="F52" s="269"/>
      <c r="G52" s="269"/>
      <c r="H52" s="269"/>
      <c r="I52" s="269"/>
      <c r="J52" s="269"/>
      <c r="K52" s="269"/>
      <c r="L52" s="269"/>
      <c r="M52" s="269"/>
      <c r="N52" s="269"/>
      <c r="O52" s="269"/>
      <c r="P52" s="269"/>
      <c r="Q52" s="269"/>
      <c r="R52" s="269"/>
      <c r="S52" s="270"/>
      <c r="T52" s="270"/>
      <c r="U52" s="270"/>
      <c r="V52" s="270"/>
      <c r="W52" s="270"/>
      <c r="X52" s="270"/>
      <c r="Y52" s="270"/>
      <c r="Z52" s="270"/>
      <c r="AA52" s="270"/>
      <c r="AB52" s="270"/>
      <c r="AC52" s="270"/>
      <c r="AD52" s="270"/>
      <c r="AE52" s="270"/>
      <c r="AF52" s="270"/>
      <c r="AG52" s="270"/>
      <c r="AH52" s="270"/>
      <c r="AI52" s="270"/>
      <c r="AJ52" s="270"/>
      <c r="AK52" s="270"/>
      <c r="AL52" s="270"/>
      <c r="AM52" s="271"/>
    </row>
    <row r="53" spans="1:39" s="142" customFormat="1" ht="6" customHeight="1">
      <c r="A53" s="236"/>
      <c r="B53" s="272"/>
      <c r="C53" s="272"/>
      <c r="D53" s="272"/>
      <c r="E53" s="272"/>
      <c r="F53" s="272"/>
      <c r="G53" s="272"/>
      <c r="H53" s="272"/>
      <c r="I53" s="272"/>
      <c r="J53" s="272"/>
      <c r="K53" s="272"/>
      <c r="L53" s="272"/>
      <c r="M53" s="272"/>
      <c r="N53" s="272"/>
      <c r="O53" s="272"/>
      <c r="P53" s="272"/>
      <c r="Q53" s="272"/>
      <c r="R53" s="272"/>
      <c r="S53" s="273"/>
      <c r="T53" s="273"/>
      <c r="U53" s="273"/>
      <c r="V53" s="273"/>
      <c r="W53" s="273"/>
      <c r="X53" s="273"/>
      <c r="Y53" s="273"/>
      <c r="Z53" s="273"/>
      <c r="AA53" s="273"/>
      <c r="AB53" s="273"/>
      <c r="AC53" s="273"/>
      <c r="AD53" s="273"/>
      <c r="AE53" s="273"/>
      <c r="AF53" s="273"/>
      <c r="AG53" s="273"/>
      <c r="AH53" s="273"/>
      <c r="AI53" s="273"/>
      <c r="AJ53" s="273"/>
      <c r="AK53" s="273"/>
      <c r="AL53" s="273"/>
      <c r="AM53" s="274"/>
    </row>
    <row r="54" spans="1:39" ht="18.75" customHeight="1">
      <c r="A54" s="275"/>
      <c r="B54" s="190"/>
      <c r="C54" s="165" t="s">
        <v>34</v>
      </c>
      <c r="D54" s="276"/>
      <c r="E54" s="276"/>
      <c r="F54" s="276"/>
      <c r="G54" s="276"/>
      <c r="H54" s="276"/>
      <c r="I54" s="276"/>
      <c r="J54" s="276"/>
      <c r="K54" s="276"/>
      <c r="L54" s="276"/>
      <c r="M54" s="276"/>
      <c r="N54" s="276" t="s">
        <v>192</v>
      </c>
      <c r="O54" s="277"/>
      <c r="P54" s="165" t="s">
        <v>30</v>
      </c>
      <c r="Q54" s="216"/>
      <c r="R54" s="216"/>
      <c r="S54" s="159"/>
      <c r="T54" s="218"/>
      <c r="U54" s="218"/>
      <c r="V54" s="218"/>
      <c r="W54" s="216"/>
      <c r="X54" s="165"/>
      <c r="Y54" s="165"/>
      <c r="Z54" s="165"/>
      <c r="AA54" s="278"/>
      <c r="AB54" s="165" t="s">
        <v>31</v>
      </c>
      <c r="AC54" s="264"/>
      <c r="AD54" s="264"/>
      <c r="AE54" s="264"/>
      <c r="AF54" s="264"/>
      <c r="AG54" s="165"/>
      <c r="AH54" s="165"/>
      <c r="AI54" s="278"/>
      <c r="AJ54" s="165" t="s">
        <v>189</v>
      </c>
      <c r="AK54" s="276"/>
      <c r="AL54" s="276"/>
      <c r="AM54" s="279" t="s">
        <v>194</v>
      </c>
    </row>
    <row r="55" spans="1:39" ht="18.75" customHeight="1">
      <c r="A55" s="280"/>
      <c r="B55" s="281"/>
      <c r="C55" s="282" t="s">
        <v>193</v>
      </c>
      <c r="D55" s="265"/>
      <c r="E55" s="282"/>
      <c r="F55" s="265"/>
      <c r="G55" s="265"/>
      <c r="H55" s="265"/>
      <c r="I55" s="265"/>
      <c r="J55" s="223"/>
      <c r="K55" s="223"/>
      <c r="L55" s="223"/>
      <c r="M55" s="163" t="s">
        <v>25</v>
      </c>
      <c r="N55" s="223"/>
      <c r="O55" s="224"/>
      <c r="P55" s="283"/>
      <c r="Q55" s="283"/>
      <c r="R55" s="283"/>
      <c r="S55" s="523"/>
      <c r="T55" s="523"/>
      <c r="U55" s="523"/>
      <c r="V55" s="523"/>
      <c r="W55" s="523"/>
      <c r="X55" s="523"/>
      <c r="Y55" s="523"/>
      <c r="Z55" s="523"/>
      <c r="AA55" s="523"/>
      <c r="AB55" s="523"/>
      <c r="AC55" s="523"/>
      <c r="AD55" s="523"/>
      <c r="AE55" s="523"/>
      <c r="AF55" s="523"/>
      <c r="AG55" s="523"/>
      <c r="AH55" s="523"/>
      <c r="AI55" s="523"/>
      <c r="AJ55" s="523"/>
      <c r="AK55" s="523"/>
      <c r="AL55" s="523"/>
      <c r="AM55" s="284" t="s">
        <v>190</v>
      </c>
    </row>
    <row r="56" spans="1:39" ht="6" customHeight="1">
      <c r="A56" s="280"/>
      <c r="B56" s="221"/>
      <c r="C56" s="285"/>
      <c r="D56" s="265"/>
      <c r="E56" s="286"/>
      <c r="F56" s="265"/>
      <c r="G56" s="265"/>
      <c r="H56" s="265"/>
      <c r="I56" s="265"/>
      <c r="J56" s="223"/>
      <c r="K56" s="223"/>
      <c r="L56" s="223"/>
      <c r="M56" s="221"/>
      <c r="N56" s="223"/>
      <c r="O56" s="224"/>
      <c r="P56" s="226"/>
      <c r="Q56" s="226"/>
      <c r="R56" s="226"/>
      <c r="S56" s="223"/>
      <c r="T56" s="223"/>
      <c r="U56" s="223"/>
      <c r="V56" s="223"/>
      <c r="W56" s="223"/>
      <c r="X56" s="223"/>
      <c r="Y56" s="223"/>
      <c r="Z56" s="223"/>
      <c r="AA56" s="223"/>
      <c r="AB56" s="223"/>
      <c r="AC56" s="223"/>
      <c r="AD56" s="223"/>
      <c r="AE56" s="223"/>
      <c r="AF56" s="223"/>
      <c r="AG56" s="223"/>
      <c r="AH56" s="223"/>
      <c r="AI56" s="223"/>
      <c r="AJ56" s="223"/>
      <c r="AK56" s="223"/>
      <c r="AL56" s="223"/>
      <c r="AM56" s="287"/>
    </row>
    <row r="57" spans="1:39" s="142" customFormat="1" ht="18" customHeight="1">
      <c r="A57" s="183" t="s">
        <v>191</v>
      </c>
      <c r="B57" s="264"/>
      <c r="C57" s="165"/>
      <c r="D57" s="165"/>
      <c r="E57" s="215"/>
      <c r="F57" s="165"/>
      <c r="G57" s="165"/>
      <c r="H57" s="165"/>
      <c r="I57" s="165"/>
      <c r="J57" s="216"/>
      <c r="K57" s="216"/>
      <c r="L57" s="216"/>
      <c r="M57" s="216"/>
      <c r="N57" s="216"/>
      <c r="O57" s="217"/>
      <c r="P57" s="218"/>
      <c r="Q57" s="218"/>
      <c r="R57" s="218"/>
      <c r="S57" s="216"/>
      <c r="T57" s="165"/>
      <c r="U57" s="165"/>
      <c r="V57" s="165"/>
      <c r="W57" s="165"/>
      <c r="X57" s="165"/>
      <c r="Y57" s="165"/>
      <c r="Z57" s="165"/>
      <c r="AA57" s="165"/>
      <c r="AB57" s="165"/>
      <c r="AC57" s="165"/>
      <c r="AD57" s="165"/>
      <c r="AE57" s="165"/>
      <c r="AF57" s="165"/>
      <c r="AG57" s="165"/>
      <c r="AH57" s="216"/>
      <c r="AI57" s="219"/>
      <c r="AJ57" s="219"/>
      <c r="AK57" s="219"/>
      <c r="AL57" s="219"/>
      <c r="AM57" s="220"/>
    </row>
    <row r="58" spans="1:39" ht="4.5" customHeight="1">
      <c r="A58" s="236"/>
      <c r="B58" s="265"/>
      <c r="C58" s="163"/>
      <c r="D58" s="163"/>
      <c r="E58" s="222"/>
      <c r="F58" s="163"/>
      <c r="G58" s="163"/>
      <c r="H58" s="163"/>
      <c r="I58" s="163"/>
      <c r="J58" s="223"/>
      <c r="K58" s="223"/>
      <c r="L58" s="223"/>
      <c r="M58" s="223"/>
      <c r="N58" s="223"/>
      <c r="O58" s="224"/>
      <c r="P58" s="226"/>
      <c r="Q58" s="226"/>
      <c r="R58" s="226"/>
      <c r="S58" s="223"/>
      <c r="T58" s="163"/>
      <c r="U58" s="163"/>
      <c r="V58" s="163"/>
      <c r="W58" s="163"/>
      <c r="X58" s="163"/>
      <c r="Y58" s="163"/>
      <c r="Z58" s="163"/>
      <c r="AA58" s="163"/>
      <c r="AB58" s="163"/>
      <c r="AC58" s="163"/>
      <c r="AD58" s="163"/>
      <c r="AE58" s="163"/>
      <c r="AF58" s="163"/>
      <c r="AG58" s="163"/>
      <c r="AH58" s="223"/>
      <c r="AI58" s="227"/>
      <c r="AJ58" s="227"/>
      <c r="AK58" s="227"/>
      <c r="AL58" s="227"/>
      <c r="AM58" s="228"/>
    </row>
    <row r="59" spans="1:39" ht="33.75" customHeight="1">
      <c r="A59" s="266"/>
      <c r="B59" s="497"/>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9"/>
    </row>
    <row r="60" spans="1:39">
      <c r="A60" s="288" t="s">
        <v>224</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row>
    <row r="61" spans="1:39" ht="18" customHeight="1">
      <c r="A61" s="97" t="s">
        <v>196</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row>
    <row r="62" spans="1:39" ht="18" customHeight="1">
      <c r="A62" s="596" t="s">
        <v>65</v>
      </c>
      <c r="B62" s="597"/>
      <c r="C62" s="597"/>
      <c r="D62" s="598"/>
      <c r="E62" s="599" t="s">
        <v>35</v>
      </c>
      <c r="F62" s="600"/>
      <c r="G62" s="600"/>
      <c r="H62" s="600"/>
      <c r="I62" s="601"/>
      <c r="J62" s="599" t="s">
        <v>40</v>
      </c>
      <c r="K62" s="600"/>
      <c r="L62" s="600"/>
      <c r="M62" s="600"/>
      <c r="N62" s="600"/>
      <c r="O62" s="595" t="s">
        <v>36</v>
      </c>
      <c r="P62" s="595"/>
      <c r="Q62" s="595"/>
      <c r="R62" s="595"/>
      <c r="S62" s="595"/>
      <c r="T62" s="595"/>
      <c r="U62" s="595"/>
      <c r="V62" s="595"/>
      <c r="W62" s="595"/>
      <c r="X62" s="595"/>
      <c r="Y62" s="595"/>
      <c r="Z62" s="595"/>
      <c r="AA62" s="595"/>
      <c r="AB62" s="595"/>
      <c r="AC62" s="595"/>
      <c r="AD62" s="595"/>
      <c r="AE62" s="595"/>
      <c r="AF62" s="595"/>
      <c r="AG62" s="595"/>
      <c r="AH62" s="595"/>
      <c r="AI62" s="595"/>
      <c r="AJ62" s="595"/>
      <c r="AK62" s="595"/>
      <c r="AL62" s="595"/>
      <c r="AM62" s="595"/>
    </row>
    <row r="63" spans="1:39" ht="9.75" customHeight="1">
      <c r="A63" s="530" t="s">
        <v>39</v>
      </c>
      <c r="B63" s="531"/>
      <c r="C63" s="531"/>
      <c r="D63" s="532"/>
      <c r="E63" s="539"/>
      <c r="F63" s="540"/>
      <c r="G63" s="540"/>
      <c r="H63" s="540"/>
      <c r="I63" s="541"/>
      <c r="J63" s="542"/>
      <c r="K63" s="543"/>
      <c r="L63" s="543"/>
      <c r="M63" s="543"/>
      <c r="N63" s="543"/>
      <c r="O63" s="544"/>
      <c r="P63" s="544"/>
      <c r="Q63" s="544"/>
      <c r="R63" s="544"/>
      <c r="S63" s="544"/>
      <c r="T63" s="544"/>
      <c r="U63" s="544"/>
      <c r="V63" s="544"/>
      <c r="W63" s="544"/>
      <c r="X63" s="544"/>
      <c r="Y63" s="544"/>
      <c r="Z63" s="544"/>
      <c r="AA63" s="544"/>
      <c r="AB63" s="544"/>
      <c r="AC63" s="544"/>
      <c r="AD63" s="544"/>
      <c r="AE63" s="544"/>
      <c r="AF63" s="544"/>
      <c r="AG63" s="544"/>
      <c r="AH63" s="544"/>
      <c r="AI63" s="544"/>
      <c r="AJ63" s="544"/>
      <c r="AK63" s="544"/>
      <c r="AL63" s="544"/>
      <c r="AM63" s="544"/>
    </row>
    <row r="64" spans="1:39" ht="9.75" customHeight="1">
      <c r="A64" s="533"/>
      <c r="B64" s="534"/>
      <c r="C64" s="534"/>
      <c r="D64" s="535"/>
      <c r="E64" s="545"/>
      <c r="F64" s="546"/>
      <c r="G64" s="546"/>
      <c r="H64" s="546"/>
      <c r="I64" s="547"/>
      <c r="J64" s="527"/>
      <c r="K64" s="528"/>
      <c r="L64" s="528"/>
      <c r="M64" s="528"/>
      <c r="N64" s="528"/>
      <c r="O64" s="548"/>
      <c r="P64" s="548"/>
      <c r="Q64" s="548"/>
      <c r="R64" s="548"/>
      <c r="S64" s="548"/>
      <c r="T64" s="548"/>
      <c r="U64" s="548"/>
      <c r="V64" s="548"/>
      <c r="W64" s="548"/>
      <c r="X64" s="548"/>
      <c r="Y64" s="548"/>
      <c r="Z64" s="548"/>
      <c r="AA64" s="548"/>
      <c r="AB64" s="548"/>
      <c r="AC64" s="548"/>
      <c r="AD64" s="548"/>
      <c r="AE64" s="548"/>
      <c r="AF64" s="548"/>
      <c r="AG64" s="548"/>
      <c r="AH64" s="548"/>
      <c r="AI64" s="548"/>
      <c r="AJ64" s="548"/>
      <c r="AK64" s="548"/>
      <c r="AL64" s="548"/>
      <c r="AM64" s="548"/>
    </row>
    <row r="65" spans="1:39" ht="9.75" customHeight="1">
      <c r="A65" s="533"/>
      <c r="B65" s="534"/>
      <c r="C65" s="534"/>
      <c r="D65" s="535"/>
      <c r="E65" s="545"/>
      <c r="F65" s="546"/>
      <c r="G65" s="546"/>
      <c r="H65" s="546"/>
      <c r="I65" s="547"/>
      <c r="J65" s="527"/>
      <c r="K65" s="528"/>
      <c r="L65" s="528"/>
      <c r="M65" s="528"/>
      <c r="N65" s="528"/>
      <c r="O65" s="548"/>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548"/>
      <c r="AM65" s="548"/>
    </row>
    <row r="66" spans="1:39" ht="9.75" customHeight="1">
      <c r="A66" s="533"/>
      <c r="B66" s="534"/>
      <c r="C66" s="534"/>
      <c r="D66" s="535"/>
      <c r="E66" s="545"/>
      <c r="F66" s="546"/>
      <c r="G66" s="546"/>
      <c r="H66" s="546"/>
      <c r="I66" s="547"/>
      <c r="J66" s="527"/>
      <c r="K66" s="528"/>
      <c r="L66" s="528"/>
      <c r="M66" s="528"/>
      <c r="N66" s="52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row>
    <row r="67" spans="1:39" ht="9.75" customHeight="1">
      <c r="A67" s="533"/>
      <c r="B67" s="534"/>
      <c r="C67" s="534"/>
      <c r="D67" s="535"/>
      <c r="E67" s="545"/>
      <c r="F67" s="546"/>
      <c r="G67" s="546"/>
      <c r="H67" s="546"/>
      <c r="I67" s="547"/>
      <c r="J67" s="527"/>
      <c r="K67" s="528"/>
      <c r="L67" s="528"/>
      <c r="M67" s="528"/>
      <c r="N67" s="528"/>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548"/>
      <c r="AM67" s="548"/>
    </row>
    <row r="68" spans="1:39" ht="9.75" customHeight="1">
      <c r="A68" s="533"/>
      <c r="B68" s="534"/>
      <c r="C68" s="534"/>
      <c r="D68" s="535"/>
      <c r="E68" s="545"/>
      <c r="F68" s="546"/>
      <c r="G68" s="546"/>
      <c r="H68" s="546"/>
      <c r="I68" s="547"/>
      <c r="J68" s="527"/>
      <c r="K68" s="528"/>
      <c r="L68" s="528"/>
      <c r="M68" s="528"/>
      <c r="N68" s="52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548"/>
      <c r="AM68" s="548"/>
    </row>
    <row r="69" spans="1:39" ht="9.75" customHeight="1">
      <c r="A69" s="533"/>
      <c r="B69" s="534"/>
      <c r="C69" s="534"/>
      <c r="D69" s="535"/>
      <c r="E69" s="545"/>
      <c r="F69" s="546"/>
      <c r="G69" s="546"/>
      <c r="H69" s="546"/>
      <c r="I69" s="547"/>
      <c r="J69" s="527"/>
      <c r="K69" s="528"/>
      <c r="L69" s="528"/>
      <c r="M69" s="528"/>
      <c r="N69" s="52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8"/>
    </row>
    <row r="70" spans="1:39" ht="9.75" customHeight="1">
      <c r="A70" s="533"/>
      <c r="B70" s="534"/>
      <c r="C70" s="534"/>
      <c r="D70" s="535"/>
      <c r="E70" s="569"/>
      <c r="F70" s="570"/>
      <c r="G70" s="570"/>
      <c r="H70" s="570"/>
      <c r="I70" s="571"/>
      <c r="J70" s="552"/>
      <c r="K70" s="553"/>
      <c r="L70" s="553"/>
      <c r="M70" s="553"/>
      <c r="N70" s="554"/>
      <c r="O70" s="529"/>
      <c r="P70" s="529"/>
      <c r="Q70" s="529"/>
      <c r="R70" s="529"/>
      <c r="S70" s="529"/>
      <c r="T70" s="529"/>
      <c r="U70" s="529"/>
      <c r="V70" s="529"/>
      <c r="W70" s="529"/>
      <c r="X70" s="529"/>
      <c r="Y70" s="529"/>
      <c r="Z70" s="529"/>
      <c r="AA70" s="529"/>
      <c r="AB70" s="529"/>
      <c r="AC70" s="529"/>
      <c r="AD70" s="529"/>
      <c r="AE70" s="529"/>
      <c r="AF70" s="529"/>
      <c r="AG70" s="529"/>
      <c r="AH70" s="529"/>
      <c r="AI70" s="529"/>
      <c r="AJ70" s="529"/>
      <c r="AK70" s="529"/>
      <c r="AL70" s="529"/>
      <c r="AM70" s="529"/>
    </row>
    <row r="71" spans="1:39" ht="9.75" customHeight="1">
      <c r="A71" s="530" t="s">
        <v>62</v>
      </c>
      <c r="B71" s="531"/>
      <c r="C71" s="531"/>
      <c r="D71" s="532"/>
      <c r="E71" s="539"/>
      <c r="F71" s="540"/>
      <c r="G71" s="540"/>
      <c r="H71" s="540"/>
      <c r="I71" s="541"/>
      <c r="J71" s="542"/>
      <c r="K71" s="543"/>
      <c r="L71" s="543"/>
      <c r="M71" s="543"/>
      <c r="N71" s="543"/>
      <c r="O71" s="544"/>
      <c r="P71" s="544"/>
      <c r="Q71" s="544"/>
      <c r="R71" s="544"/>
      <c r="S71" s="544"/>
      <c r="T71" s="544"/>
      <c r="U71" s="544"/>
      <c r="V71" s="544"/>
      <c r="W71" s="544"/>
      <c r="X71" s="544"/>
      <c r="Y71" s="544"/>
      <c r="Z71" s="544"/>
      <c r="AA71" s="544"/>
      <c r="AB71" s="544"/>
      <c r="AC71" s="544"/>
      <c r="AD71" s="544"/>
      <c r="AE71" s="544"/>
      <c r="AF71" s="544"/>
      <c r="AG71" s="544"/>
      <c r="AH71" s="544"/>
      <c r="AI71" s="544"/>
      <c r="AJ71" s="544"/>
      <c r="AK71" s="544"/>
      <c r="AL71" s="544"/>
      <c r="AM71" s="544"/>
    </row>
    <row r="72" spans="1:39" ht="9.75" customHeight="1">
      <c r="A72" s="533"/>
      <c r="B72" s="534"/>
      <c r="C72" s="534"/>
      <c r="D72" s="535"/>
      <c r="E72" s="545"/>
      <c r="F72" s="546"/>
      <c r="G72" s="546"/>
      <c r="H72" s="546"/>
      <c r="I72" s="547"/>
      <c r="J72" s="527"/>
      <c r="K72" s="528"/>
      <c r="L72" s="528"/>
      <c r="M72" s="528"/>
      <c r="N72" s="52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row>
    <row r="73" spans="1:39" ht="9.75" customHeight="1">
      <c r="A73" s="533"/>
      <c r="B73" s="534"/>
      <c r="C73" s="534"/>
      <c r="D73" s="535"/>
      <c r="E73" s="545"/>
      <c r="F73" s="546"/>
      <c r="G73" s="546"/>
      <c r="H73" s="546"/>
      <c r="I73" s="547"/>
      <c r="J73" s="527"/>
      <c r="K73" s="528"/>
      <c r="L73" s="528"/>
      <c r="M73" s="528"/>
      <c r="N73" s="52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548"/>
      <c r="AM73" s="548"/>
    </row>
    <row r="74" spans="1:39" ht="9.75" customHeight="1">
      <c r="A74" s="533"/>
      <c r="B74" s="534"/>
      <c r="C74" s="534"/>
      <c r="D74" s="535"/>
      <c r="E74" s="545"/>
      <c r="F74" s="546"/>
      <c r="G74" s="546"/>
      <c r="H74" s="546"/>
      <c r="I74" s="547"/>
      <c r="J74" s="527"/>
      <c r="K74" s="528"/>
      <c r="L74" s="528"/>
      <c r="M74" s="528"/>
      <c r="N74" s="528"/>
      <c r="O74" s="548"/>
      <c r="P74" s="548"/>
      <c r="Q74" s="548"/>
      <c r="R74" s="548"/>
      <c r="S74" s="548"/>
      <c r="T74" s="548"/>
      <c r="U74" s="548"/>
      <c r="V74" s="548"/>
      <c r="W74" s="548"/>
      <c r="X74" s="548"/>
      <c r="Y74" s="548"/>
      <c r="Z74" s="548"/>
      <c r="AA74" s="548"/>
      <c r="AB74" s="548"/>
      <c r="AC74" s="548"/>
      <c r="AD74" s="548"/>
      <c r="AE74" s="548"/>
      <c r="AF74" s="548"/>
      <c r="AG74" s="548"/>
      <c r="AH74" s="548"/>
      <c r="AI74" s="548"/>
      <c r="AJ74" s="548"/>
      <c r="AK74" s="548"/>
      <c r="AL74" s="548"/>
      <c r="AM74" s="548"/>
    </row>
    <row r="75" spans="1:39" ht="9.75" customHeight="1">
      <c r="A75" s="533"/>
      <c r="B75" s="534"/>
      <c r="C75" s="534"/>
      <c r="D75" s="535"/>
      <c r="E75" s="545"/>
      <c r="F75" s="546"/>
      <c r="G75" s="546"/>
      <c r="H75" s="546"/>
      <c r="I75" s="547"/>
      <c r="J75" s="527"/>
      <c r="K75" s="528"/>
      <c r="L75" s="528"/>
      <c r="M75" s="528"/>
      <c r="N75" s="528"/>
      <c r="O75" s="548"/>
      <c r="P75" s="548"/>
      <c r="Q75" s="548"/>
      <c r="R75" s="548"/>
      <c r="S75" s="548"/>
      <c r="T75" s="548"/>
      <c r="U75" s="548"/>
      <c r="V75" s="548"/>
      <c r="W75" s="548"/>
      <c r="X75" s="548"/>
      <c r="Y75" s="548"/>
      <c r="Z75" s="548"/>
      <c r="AA75" s="548"/>
      <c r="AB75" s="548"/>
      <c r="AC75" s="548"/>
      <c r="AD75" s="548"/>
      <c r="AE75" s="548"/>
      <c r="AF75" s="548"/>
      <c r="AG75" s="548"/>
      <c r="AH75" s="548"/>
      <c r="AI75" s="548"/>
      <c r="AJ75" s="548"/>
      <c r="AK75" s="548"/>
      <c r="AL75" s="548"/>
      <c r="AM75" s="548"/>
    </row>
    <row r="76" spans="1:39" ht="9.75" customHeight="1">
      <c r="A76" s="533"/>
      <c r="B76" s="534"/>
      <c r="C76" s="534"/>
      <c r="D76" s="535"/>
      <c r="E76" s="545"/>
      <c r="F76" s="546"/>
      <c r="G76" s="546"/>
      <c r="H76" s="546"/>
      <c r="I76" s="547"/>
      <c r="J76" s="527"/>
      <c r="K76" s="528"/>
      <c r="L76" s="528"/>
      <c r="M76" s="528"/>
      <c r="N76" s="528"/>
      <c r="O76" s="548"/>
      <c r="P76" s="548"/>
      <c r="Q76" s="548"/>
      <c r="R76" s="548"/>
      <c r="S76" s="548"/>
      <c r="T76" s="548"/>
      <c r="U76" s="548"/>
      <c r="V76" s="548"/>
      <c r="W76" s="548"/>
      <c r="X76" s="548"/>
      <c r="Y76" s="548"/>
      <c r="Z76" s="548"/>
      <c r="AA76" s="548"/>
      <c r="AB76" s="548"/>
      <c r="AC76" s="548"/>
      <c r="AD76" s="548"/>
      <c r="AE76" s="548"/>
      <c r="AF76" s="548"/>
      <c r="AG76" s="548"/>
      <c r="AH76" s="548"/>
      <c r="AI76" s="548"/>
      <c r="AJ76" s="548"/>
      <c r="AK76" s="548"/>
      <c r="AL76" s="548"/>
      <c r="AM76" s="548"/>
    </row>
    <row r="77" spans="1:39" ht="9.75" customHeight="1">
      <c r="A77" s="533"/>
      <c r="B77" s="534"/>
      <c r="C77" s="534"/>
      <c r="D77" s="535"/>
      <c r="E77" s="545"/>
      <c r="F77" s="546"/>
      <c r="G77" s="546"/>
      <c r="H77" s="546"/>
      <c r="I77" s="547"/>
      <c r="J77" s="527"/>
      <c r="K77" s="528"/>
      <c r="L77" s="528"/>
      <c r="M77" s="528"/>
      <c r="N77" s="52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row>
    <row r="78" spans="1:39" ht="9.75" customHeight="1">
      <c r="A78" s="536"/>
      <c r="B78" s="537"/>
      <c r="C78" s="537"/>
      <c r="D78" s="538"/>
      <c r="E78" s="549"/>
      <c r="F78" s="550"/>
      <c r="G78" s="550"/>
      <c r="H78" s="550"/>
      <c r="I78" s="551"/>
      <c r="J78" s="552"/>
      <c r="K78" s="553"/>
      <c r="L78" s="553"/>
      <c r="M78" s="553"/>
      <c r="N78" s="554"/>
      <c r="O78" s="555"/>
      <c r="P78" s="555"/>
      <c r="Q78" s="555"/>
      <c r="R78" s="555"/>
      <c r="S78" s="555"/>
      <c r="T78" s="555"/>
      <c r="U78" s="555"/>
      <c r="V78" s="555"/>
      <c r="W78" s="555"/>
      <c r="X78" s="555"/>
      <c r="Y78" s="555"/>
      <c r="Z78" s="555"/>
      <c r="AA78" s="555"/>
      <c r="AB78" s="555"/>
      <c r="AC78" s="555"/>
      <c r="AD78" s="555"/>
      <c r="AE78" s="555"/>
      <c r="AF78" s="555"/>
      <c r="AG78" s="555"/>
      <c r="AH78" s="555"/>
      <c r="AI78" s="555"/>
      <c r="AJ78" s="555"/>
      <c r="AK78" s="555"/>
      <c r="AL78" s="555"/>
      <c r="AM78" s="555"/>
    </row>
    <row r="79" spans="1:39" ht="9.75" customHeight="1">
      <c r="A79" s="533" t="s">
        <v>63</v>
      </c>
      <c r="B79" s="534"/>
      <c r="C79" s="534"/>
      <c r="D79" s="535"/>
      <c r="E79" s="556"/>
      <c r="F79" s="557"/>
      <c r="G79" s="557"/>
      <c r="H79" s="557"/>
      <c r="I79" s="558"/>
      <c r="J79" s="572"/>
      <c r="K79" s="573"/>
      <c r="L79" s="573"/>
      <c r="M79" s="573"/>
      <c r="N79" s="573"/>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2"/>
      <c r="AL79" s="602"/>
      <c r="AM79" s="602"/>
    </row>
    <row r="80" spans="1:39" ht="9.75" customHeight="1">
      <c r="A80" s="533"/>
      <c r="B80" s="534"/>
      <c r="C80" s="534"/>
      <c r="D80" s="535"/>
      <c r="E80" s="545"/>
      <c r="F80" s="546"/>
      <c r="G80" s="546"/>
      <c r="H80" s="546"/>
      <c r="I80" s="547"/>
      <c r="J80" s="527"/>
      <c r="K80" s="528"/>
      <c r="L80" s="528"/>
      <c r="M80" s="528"/>
      <c r="N80" s="528"/>
      <c r="O80" s="548"/>
      <c r="P80" s="548"/>
      <c r="Q80" s="548"/>
      <c r="R80" s="548"/>
      <c r="S80" s="548"/>
      <c r="T80" s="548"/>
      <c r="U80" s="548"/>
      <c r="V80" s="548"/>
      <c r="W80" s="548"/>
      <c r="X80" s="548"/>
      <c r="Y80" s="548"/>
      <c r="Z80" s="548"/>
      <c r="AA80" s="548"/>
      <c r="AB80" s="548"/>
      <c r="AC80" s="548"/>
      <c r="AD80" s="548"/>
      <c r="AE80" s="548"/>
      <c r="AF80" s="548"/>
      <c r="AG80" s="548"/>
      <c r="AH80" s="548"/>
      <c r="AI80" s="548"/>
      <c r="AJ80" s="548"/>
      <c r="AK80" s="548"/>
      <c r="AL80" s="548"/>
      <c r="AM80" s="548"/>
    </row>
    <row r="81" spans="1:39" ht="9.75" customHeight="1">
      <c r="A81" s="533"/>
      <c r="B81" s="534"/>
      <c r="C81" s="534"/>
      <c r="D81" s="535"/>
      <c r="E81" s="545"/>
      <c r="F81" s="546"/>
      <c r="G81" s="546"/>
      <c r="H81" s="546"/>
      <c r="I81" s="547"/>
      <c r="J81" s="527"/>
      <c r="K81" s="528"/>
      <c r="L81" s="528"/>
      <c r="M81" s="528"/>
      <c r="N81" s="528"/>
      <c r="O81" s="548"/>
      <c r="P81" s="548"/>
      <c r="Q81" s="548"/>
      <c r="R81" s="548"/>
      <c r="S81" s="548"/>
      <c r="T81" s="548"/>
      <c r="U81" s="548"/>
      <c r="V81" s="548"/>
      <c r="W81" s="548"/>
      <c r="X81" s="548"/>
      <c r="Y81" s="548"/>
      <c r="Z81" s="548"/>
      <c r="AA81" s="548"/>
      <c r="AB81" s="548"/>
      <c r="AC81" s="548"/>
      <c r="AD81" s="548"/>
      <c r="AE81" s="548"/>
      <c r="AF81" s="548"/>
      <c r="AG81" s="548"/>
      <c r="AH81" s="548"/>
      <c r="AI81" s="548"/>
      <c r="AJ81" s="548"/>
      <c r="AK81" s="548"/>
      <c r="AL81" s="548"/>
      <c r="AM81" s="548"/>
    </row>
    <row r="82" spans="1:39" ht="9.75" customHeight="1">
      <c r="A82" s="533"/>
      <c r="B82" s="534"/>
      <c r="C82" s="534"/>
      <c r="D82" s="535"/>
      <c r="E82" s="545"/>
      <c r="F82" s="546"/>
      <c r="G82" s="546"/>
      <c r="H82" s="546"/>
      <c r="I82" s="547"/>
      <c r="J82" s="527"/>
      <c r="K82" s="528"/>
      <c r="L82" s="528"/>
      <c r="M82" s="528"/>
      <c r="N82" s="528"/>
      <c r="O82" s="548"/>
      <c r="P82" s="548"/>
      <c r="Q82" s="548"/>
      <c r="R82" s="548"/>
      <c r="S82" s="548"/>
      <c r="T82" s="548"/>
      <c r="U82" s="548"/>
      <c r="V82" s="548"/>
      <c r="W82" s="548"/>
      <c r="X82" s="548"/>
      <c r="Y82" s="548"/>
      <c r="Z82" s="548"/>
      <c r="AA82" s="548"/>
      <c r="AB82" s="548"/>
      <c r="AC82" s="548"/>
      <c r="AD82" s="548"/>
      <c r="AE82" s="548"/>
      <c r="AF82" s="548"/>
      <c r="AG82" s="548"/>
      <c r="AH82" s="548"/>
      <c r="AI82" s="548"/>
      <c r="AJ82" s="548"/>
      <c r="AK82" s="548"/>
      <c r="AL82" s="548"/>
      <c r="AM82" s="548"/>
    </row>
    <row r="83" spans="1:39" ht="9.75" customHeight="1">
      <c r="A83" s="533"/>
      <c r="B83" s="534"/>
      <c r="C83" s="534"/>
      <c r="D83" s="535"/>
      <c r="E83" s="545"/>
      <c r="F83" s="546"/>
      <c r="G83" s="546"/>
      <c r="H83" s="546"/>
      <c r="I83" s="547"/>
      <c r="J83" s="527"/>
      <c r="K83" s="528"/>
      <c r="L83" s="528"/>
      <c r="M83" s="528"/>
      <c r="N83" s="528"/>
      <c r="O83" s="548"/>
      <c r="P83" s="548"/>
      <c r="Q83" s="548"/>
      <c r="R83" s="548"/>
      <c r="S83" s="548"/>
      <c r="T83" s="548"/>
      <c r="U83" s="548"/>
      <c r="V83" s="548"/>
      <c r="W83" s="548"/>
      <c r="X83" s="548"/>
      <c r="Y83" s="548"/>
      <c r="Z83" s="548"/>
      <c r="AA83" s="548"/>
      <c r="AB83" s="548"/>
      <c r="AC83" s="548"/>
      <c r="AD83" s="548"/>
      <c r="AE83" s="548"/>
      <c r="AF83" s="548"/>
      <c r="AG83" s="548"/>
      <c r="AH83" s="548"/>
      <c r="AI83" s="548"/>
      <c r="AJ83" s="548"/>
      <c r="AK83" s="548"/>
      <c r="AL83" s="548"/>
      <c r="AM83" s="548"/>
    </row>
    <row r="84" spans="1:39" ht="9.75" customHeight="1">
      <c r="A84" s="533"/>
      <c r="B84" s="534"/>
      <c r="C84" s="534"/>
      <c r="D84" s="535"/>
      <c r="E84" s="545"/>
      <c r="F84" s="546"/>
      <c r="G84" s="546"/>
      <c r="H84" s="546"/>
      <c r="I84" s="547"/>
      <c r="J84" s="527"/>
      <c r="K84" s="528"/>
      <c r="L84" s="528"/>
      <c r="M84" s="528"/>
      <c r="N84" s="528"/>
      <c r="O84" s="548"/>
      <c r="P84" s="548"/>
      <c r="Q84" s="548"/>
      <c r="R84" s="548"/>
      <c r="S84" s="548"/>
      <c r="T84" s="548"/>
      <c r="U84" s="548"/>
      <c r="V84" s="548"/>
      <c r="W84" s="548"/>
      <c r="X84" s="548"/>
      <c r="Y84" s="548"/>
      <c r="Z84" s="548"/>
      <c r="AA84" s="548"/>
      <c r="AB84" s="548"/>
      <c r="AC84" s="548"/>
      <c r="AD84" s="548"/>
      <c r="AE84" s="548"/>
      <c r="AF84" s="548"/>
      <c r="AG84" s="548"/>
      <c r="AH84" s="548"/>
      <c r="AI84" s="548"/>
      <c r="AJ84" s="548"/>
      <c r="AK84" s="548"/>
      <c r="AL84" s="548"/>
      <c r="AM84" s="548"/>
    </row>
    <row r="85" spans="1:39" ht="9.75" customHeight="1">
      <c r="A85" s="533"/>
      <c r="B85" s="534"/>
      <c r="C85" s="534"/>
      <c r="D85" s="535"/>
      <c r="E85" s="545"/>
      <c r="F85" s="546"/>
      <c r="G85" s="546"/>
      <c r="H85" s="546"/>
      <c r="I85" s="547"/>
      <c r="J85" s="527"/>
      <c r="K85" s="528"/>
      <c r="L85" s="528"/>
      <c r="M85" s="528"/>
      <c r="N85" s="52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row>
    <row r="86" spans="1:39" ht="9.75" customHeight="1">
      <c r="A86" s="533"/>
      <c r="B86" s="534"/>
      <c r="C86" s="534"/>
      <c r="D86" s="535"/>
      <c r="E86" s="569"/>
      <c r="F86" s="570"/>
      <c r="G86" s="570"/>
      <c r="H86" s="570"/>
      <c r="I86" s="571"/>
      <c r="J86" s="527"/>
      <c r="K86" s="528"/>
      <c r="L86" s="528"/>
      <c r="M86" s="528"/>
      <c r="N86" s="528"/>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row>
    <row r="87" spans="1:39" ht="9.75" customHeight="1">
      <c r="A87" s="530" t="s">
        <v>64</v>
      </c>
      <c r="B87" s="531"/>
      <c r="C87" s="531"/>
      <c r="D87" s="532"/>
      <c r="E87" s="539"/>
      <c r="F87" s="540"/>
      <c r="G87" s="540"/>
      <c r="H87" s="540"/>
      <c r="I87" s="541"/>
      <c r="J87" s="542"/>
      <c r="K87" s="543"/>
      <c r="L87" s="543"/>
      <c r="M87" s="543"/>
      <c r="N87" s="543"/>
      <c r="O87" s="544"/>
      <c r="P87" s="544"/>
      <c r="Q87" s="544"/>
      <c r="R87" s="544"/>
      <c r="S87" s="544"/>
      <c r="T87" s="544"/>
      <c r="U87" s="544"/>
      <c r="V87" s="544"/>
      <c r="W87" s="544"/>
      <c r="X87" s="544"/>
      <c r="Y87" s="544"/>
      <c r="Z87" s="544"/>
      <c r="AA87" s="544"/>
      <c r="AB87" s="544"/>
      <c r="AC87" s="544"/>
      <c r="AD87" s="544"/>
      <c r="AE87" s="544"/>
      <c r="AF87" s="544"/>
      <c r="AG87" s="544"/>
      <c r="AH87" s="544"/>
      <c r="AI87" s="544"/>
      <c r="AJ87" s="544"/>
      <c r="AK87" s="544"/>
      <c r="AL87" s="544"/>
      <c r="AM87" s="544"/>
    </row>
    <row r="88" spans="1:39" ht="9.75" customHeight="1">
      <c r="A88" s="533"/>
      <c r="B88" s="534"/>
      <c r="C88" s="534"/>
      <c r="D88" s="535"/>
      <c r="E88" s="545"/>
      <c r="F88" s="546"/>
      <c r="G88" s="546"/>
      <c r="H88" s="546"/>
      <c r="I88" s="547"/>
      <c r="J88" s="527"/>
      <c r="K88" s="528"/>
      <c r="L88" s="528"/>
      <c r="M88" s="528"/>
      <c r="N88" s="52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row>
    <row r="89" spans="1:39" ht="9.75" customHeight="1">
      <c r="A89" s="533"/>
      <c r="B89" s="534"/>
      <c r="C89" s="534"/>
      <c r="D89" s="535"/>
      <c r="E89" s="545"/>
      <c r="F89" s="546"/>
      <c r="G89" s="546"/>
      <c r="H89" s="546"/>
      <c r="I89" s="547"/>
      <c r="J89" s="527"/>
      <c r="K89" s="528"/>
      <c r="L89" s="528"/>
      <c r="M89" s="528"/>
      <c r="N89" s="52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c r="AM89" s="548"/>
    </row>
    <row r="90" spans="1:39" ht="9.75" customHeight="1">
      <c r="A90" s="533"/>
      <c r="B90" s="534"/>
      <c r="C90" s="534"/>
      <c r="D90" s="535"/>
      <c r="E90" s="545"/>
      <c r="F90" s="546"/>
      <c r="G90" s="546"/>
      <c r="H90" s="546"/>
      <c r="I90" s="547"/>
      <c r="J90" s="527"/>
      <c r="K90" s="528"/>
      <c r="L90" s="528"/>
      <c r="M90" s="528"/>
      <c r="N90" s="528"/>
      <c r="O90" s="548"/>
      <c r="P90" s="548"/>
      <c r="Q90" s="548"/>
      <c r="R90" s="548"/>
      <c r="S90" s="548"/>
      <c r="T90" s="548"/>
      <c r="U90" s="548"/>
      <c r="V90" s="548"/>
      <c r="W90" s="548"/>
      <c r="X90" s="548"/>
      <c r="Y90" s="548"/>
      <c r="Z90" s="548"/>
      <c r="AA90" s="548"/>
      <c r="AB90" s="548"/>
      <c r="AC90" s="548"/>
      <c r="AD90" s="548"/>
      <c r="AE90" s="548"/>
      <c r="AF90" s="548"/>
      <c r="AG90" s="548"/>
      <c r="AH90" s="548"/>
      <c r="AI90" s="548"/>
      <c r="AJ90" s="548"/>
      <c r="AK90" s="548"/>
      <c r="AL90" s="548"/>
      <c r="AM90" s="548"/>
    </row>
    <row r="91" spans="1:39" ht="9.75" customHeight="1">
      <c r="A91" s="533"/>
      <c r="B91" s="534"/>
      <c r="C91" s="534"/>
      <c r="D91" s="535"/>
      <c r="E91" s="545"/>
      <c r="F91" s="546"/>
      <c r="G91" s="546"/>
      <c r="H91" s="546"/>
      <c r="I91" s="547"/>
      <c r="J91" s="527"/>
      <c r="K91" s="528"/>
      <c r="L91" s="528"/>
      <c r="M91" s="528"/>
      <c r="N91" s="528"/>
      <c r="O91" s="548"/>
      <c r="P91" s="548"/>
      <c r="Q91" s="548"/>
      <c r="R91" s="548"/>
      <c r="S91" s="548"/>
      <c r="T91" s="548"/>
      <c r="U91" s="548"/>
      <c r="V91" s="548"/>
      <c r="W91" s="548"/>
      <c r="X91" s="548"/>
      <c r="Y91" s="548"/>
      <c r="Z91" s="548"/>
      <c r="AA91" s="548"/>
      <c r="AB91" s="548"/>
      <c r="AC91" s="548"/>
      <c r="AD91" s="548"/>
      <c r="AE91" s="548"/>
      <c r="AF91" s="548"/>
      <c r="AG91" s="548"/>
      <c r="AH91" s="548"/>
      <c r="AI91" s="548"/>
      <c r="AJ91" s="548"/>
      <c r="AK91" s="548"/>
      <c r="AL91" s="548"/>
      <c r="AM91" s="548"/>
    </row>
    <row r="92" spans="1:39" ht="9.75" customHeight="1">
      <c r="A92" s="533"/>
      <c r="B92" s="534"/>
      <c r="C92" s="534"/>
      <c r="D92" s="535"/>
      <c r="E92" s="545"/>
      <c r="F92" s="546"/>
      <c r="G92" s="546"/>
      <c r="H92" s="546"/>
      <c r="I92" s="547"/>
      <c r="J92" s="527"/>
      <c r="K92" s="528"/>
      <c r="L92" s="528"/>
      <c r="M92" s="528"/>
      <c r="N92" s="52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row>
    <row r="93" spans="1:39" ht="9.75" customHeight="1">
      <c r="A93" s="533"/>
      <c r="B93" s="534"/>
      <c r="C93" s="534"/>
      <c r="D93" s="535"/>
      <c r="E93" s="545"/>
      <c r="F93" s="546"/>
      <c r="G93" s="546"/>
      <c r="H93" s="546"/>
      <c r="I93" s="547"/>
      <c r="J93" s="527"/>
      <c r="K93" s="528"/>
      <c r="L93" s="528"/>
      <c r="M93" s="528"/>
      <c r="N93" s="52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row>
    <row r="94" spans="1:39" ht="9.75" customHeight="1">
      <c r="A94" s="536"/>
      <c r="B94" s="537"/>
      <c r="C94" s="537"/>
      <c r="D94" s="538"/>
      <c r="E94" s="549"/>
      <c r="F94" s="550"/>
      <c r="G94" s="550"/>
      <c r="H94" s="550"/>
      <c r="I94" s="551"/>
      <c r="J94" s="552"/>
      <c r="K94" s="553"/>
      <c r="L94" s="553"/>
      <c r="M94" s="553"/>
      <c r="N94" s="554"/>
      <c r="O94" s="555"/>
      <c r="P94" s="555"/>
      <c r="Q94" s="555"/>
      <c r="R94" s="555"/>
      <c r="S94" s="555"/>
      <c r="T94" s="555"/>
      <c r="U94" s="555"/>
      <c r="V94" s="555"/>
      <c r="W94" s="555"/>
      <c r="X94" s="555"/>
      <c r="Y94" s="555"/>
      <c r="Z94" s="555"/>
      <c r="AA94" s="555"/>
      <c r="AB94" s="555"/>
      <c r="AC94" s="555"/>
      <c r="AD94" s="555"/>
      <c r="AE94" s="555"/>
      <c r="AF94" s="555"/>
      <c r="AG94" s="555"/>
      <c r="AH94" s="555"/>
      <c r="AI94" s="555"/>
      <c r="AJ94" s="555"/>
      <c r="AK94" s="555"/>
      <c r="AL94" s="555"/>
      <c r="AM94" s="555"/>
    </row>
    <row r="95" spans="1:39" ht="22.5" customHeight="1">
      <c r="A95" s="587" t="s">
        <v>70</v>
      </c>
      <c r="B95" s="588"/>
      <c r="C95" s="588"/>
      <c r="D95" s="589"/>
      <c r="E95" s="590"/>
      <c r="F95" s="591"/>
      <c r="G95" s="591"/>
      <c r="H95" s="591"/>
      <c r="I95" s="592"/>
      <c r="J95" s="593">
        <f>SUM(J63:N94)</f>
        <v>0</v>
      </c>
      <c r="K95" s="594"/>
      <c r="L95" s="594"/>
      <c r="M95" s="594"/>
      <c r="N95" s="59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row>
    <row r="96" spans="1:39" ht="2.25" customHeight="1">
      <c r="A96" s="289"/>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row>
    <row r="97" spans="1:39" ht="2.25" customHeight="1">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row>
    <row r="98" spans="1:39" ht="18" customHeight="1">
      <c r="A98" s="290" t="s">
        <v>197</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row>
    <row r="99" spans="1:39" ht="18" customHeight="1">
      <c r="A99" s="596" t="s">
        <v>38</v>
      </c>
      <c r="B99" s="597"/>
      <c r="C99" s="597"/>
      <c r="D99" s="598"/>
      <c r="E99" s="599" t="s">
        <v>35</v>
      </c>
      <c r="F99" s="600"/>
      <c r="G99" s="600"/>
      <c r="H99" s="600"/>
      <c r="I99" s="601"/>
      <c r="J99" s="599" t="s">
        <v>40</v>
      </c>
      <c r="K99" s="600"/>
      <c r="L99" s="600"/>
      <c r="M99" s="600"/>
      <c r="N99" s="600"/>
      <c r="O99" s="595" t="s">
        <v>36</v>
      </c>
      <c r="P99" s="595"/>
      <c r="Q99" s="595"/>
      <c r="R99" s="595"/>
      <c r="S99" s="595"/>
      <c r="T99" s="595"/>
      <c r="U99" s="595"/>
      <c r="V99" s="595"/>
      <c r="W99" s="595"/>
      <c r="X99" s="595"/>
      <c r="Y99" s="595"/>
      <c r="Z99" s="595"/>
      <c r="AA99" s="595"/>
      <c r="AB99" s="595"/>
      <c r="AC99" s="595"/>
      <c r="AD99" s="595"/>
      <c r="AE99" s="595"/>
      <c r="AF99" s="595"/>
      <c r="AG99" s="595"/>
      <c r="AH99" s="595"/>
      <c r="AI99" s="595"/>
      <c r="AJ99" s="595"/>
      <c r="AK99" s="595"/>
      <c r="AL99" s="595"/>
      <c r="AM99" s="595"/>
    </row>
    <row r="100" spans="1:39" ht="9.75" customHeight="1">
      <c r="A100" s="530" t="s">
        <v>39</v>
      </c>
      <c r="B100" s="531"/>
      <c r="C100" s="531"/>
      <c r="D100" s="532"/>
      <c r="E100" s="539"/>
      <c r="F100" s="540"/>
      <c r="G100" s="540"/>
      <c r="H100" s="540"/>
      <c r="I100" s="541"/>
      <c r="J100" s="542"/>
      <c r="K100" s="543"/>
      <c r="L100" s="543"/>
      <c r="M100" s="543"/>
      <c r="N100" s="543"/>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544"/>
      <c r="AK100" s="544"/>
      <c r="AL100" s="544"/>
      <c r="AM100" s="544"/>
    </row>
    <row r="101" spans="1:39" ht="9.75" customHeight="1">
      <c r="A101" s="533"/>
      <c r="B101" s="534"/>
      <c r="C101" s="534"/>
      <c r="D101" s="535"/>
      <c r="E101" s="545"/>
      <c r="F101" s="546"/>
      <c r="G101" s="546"/>
      <c r="H101" s="546"/>
      <c r="I101" s="547"/>
      <c r="J101" s="527"/>
      <c r="K101" s="528"/>
      <c r="L101" s="528"/>
      <c r="M101" s="528"/>
      <c r="N101" s="528"/>
      <c r="O101" s="548"/>
      <c r="P101" s="548"/>
      <c r="Q101" s="548"/>
      <c r="R101" s="548"/>
      <c r="S101" s="548"/>
      <c r="T101" s="548"/>
      <c r="U101" s="548"/>
      <c r="V101" s="548"/>
      <c r="W101" s="548"/>
      <c r="X101" s="548"/>
      <c r="Y101" s="548"/>
      <c r="Z101" s="548"/>
      <c r="AA101" s="548"/>
      <c r="AB101" s="548"/>
      <c r="AC101" s="548"/>
      <c r="AD101" s="548"/>
      <c r="AE101" s="548"/>
      <c r="AF101" s="548"/>
      <c r="AG101" s="548"/>
      <c r="AH101" s="548"/>
      <c r="AI101" s="548"/>
      <c r="AJ101" s="548"/>
      <c r="AK101" s="548"/>
      <c r="AL101" s="548"/>
      <c r="AM101" s="548"/>
    </row>
    <row r="102" spans="1:39" ht="9.75" customHeight="1">
      <c r="A102" s="533"/>
      <c r="B102" s="534"/>
      <c r="C102" s="534"/>
      <c r="D102" s="535"/>
      <c r="E102" s="545"/>
      <c r="F102" s="546"/>
      <c r="G102" s="546"/>
      <c r="H102" s="546"/>
      <c r="I102" s="547"/>
      <c r="J102" s="527"/>
      <c r="K102" s="528"/>
      <c r="L102" s="528"/>
      <c r="M102" s="528"/>
      <c r="N102" s="528"/>
      <c r="O102" s="548"/>
      <c r="P102" s="548"/>
      <c r="Q102" s="548"/>
      <c r="R102" s="548"/>
      <c r="S102" s="548"/>
      <c r="T102" s="548"/>
      <c r="U102" s="548"/>
      <c r="V102" s="548"/>
      <c r="W102" s="548"/>
      <c r="X102" s="548"/>
      <c r="Y102" s="548"/>
      <c r="Z102" s="548"/>
      <c r="AA102" s="548"/>
      <c r="AB102" s="548"/>
      <c r="AC102" s="548"/>
      <c r="AD102" s="548"/>
      <c r="AE102" s="548"/>
      <c r="AF102" s="548"/>
      <c r="AG102" s="548"/>
      <c r="AH102" s="548"/>
      <c r="AI102" s="548"/>
      <c r="AJ102" s="548"/>
      <c r="AK102" s="548"/>
      <c r="AL102" s="548"/>
      <c r="AM102" s="548"/>
    </row>
    <row r="103" spans="1:39" ht="9.75" customHeight="1">
      <c r="A103" s="533"/>
      <c r="B103" s="534"/>
      <c r="C103" s="534"/>
      <c r="D103" s="535"/>
      <c r="E103" s="569"/>
      <c r="F103" s="570"/>
      <c r="G103" s="570"/>
      <c r="H103" s="570"/>
      <c r="I103" s="571"/>
      <c r="J103" s="585"/>
      <c r="K103" s="586"/>
      <c r="L103" s="586"/>
      <c r="M103" s="586"/>
      <c r="N103" s="586"/>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row>
    <row r="104" spans="1:39" ht="9.75" customHeight="1">
      <c r="A104" s="530" t="s">
        <v>62</v>
      </c>
      <c r="B104" s="531"/>
      <c r="C104" s="531"/>
      <c r="D104" s="532"/>
      <c r="E104" s="539"/>
      <c r="F104" s="540"/>
      <c r="G104" s="540"/>
      <c r="H104" s="540"/>
      <c r="I104" s="541"/>
      <c r="J104" s="542"/>
      <c r="K104" s="543"/>
      <c r="L104" s="543"/>
      <c r="M104" s="543"/>
      <c r="N104" s="543"/>
      <c r="O104" s="544"/>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544"/>
      <c r="AK104" s="544"/>
      <c r="AL104" s="544"/>
      <c r="AM104" s="544"/>
    </row>
    <row r="105" spans="1:39" ht="9.75" customHeight="1">
      <c r="A105" s="533"/>
      <c r="B105" s="534"/>
      <c r="C105" s="534"/>
      <c r="D105" s="535"/>
      <c r="E105" s="545"/>
      <c r="F105" s="546"/>
      <c r="G105" s="546"/>
      <c r="H105" s="546"/>
      <c r="I105" s="547"/>
      <c r="J105" s="527"/>
      <c r="K105" s="528"/>
      <c r="L105" s="528"/>
      <c r="M105" s="528"/>
      <c r="N105" s="528"/>
      <c r="O105" s="548"/>
      <c r="P105" s="548"/>
      <c r="Q105" s="548"/>
      <c r="R105" s="548"/>
      <c r="S105" s="548"/>
      <c r="T105" s="548"/>
      <c r="U105" s="548"/>
      <c r="V105" s="548"/>
      <c r="W105" s="548"/>
      <c r="X105" s="548"/>
      <c r="Y105" s="548"/>
      <c r="Z105" s="548"/>
      <c r="AA105" s="548"/>
      <c r="AB105" s="548"/>
      <c r="AC105" s="548"/>
      <c r="AD105" s="548"/>
      <c r="AE105" s="548"/>
      <c r="AF105" s="548"/>
      <c r="AG105" s="548"/>
      <c r="AH105" s="548"/>
      <c r="AI105" s="548"/>
      <c r="AJ105" s="548"/>
      <c r="AK105" s="548"/>
      <c r="AL105" s="548"/>
      <c r="AM105" s="548"/>
    </row>
    <row r="106" spans="1:39" ht="9.75" customHeight="1">
      <c r="A106" s="533"/>
      <c r="B106" s="534"/>
      <c r="C106" s="534"/>
      <c r="D106" s="535"/>
      <c r="E106" s="545"/>
      <c r="F106" s="546"/>
      <c r="G106" s="546"/>
      <c r="H106" s="546"/>
      <c r="I106" s="547"/>
      <c r="J106" s="527"/>
      <c r="K106" s="528"/>
      <c r="L106" s="528"/>
      <c r="M106" s="528"/>
      <c r="N106" s="528"/>
      <c r="O106" s="548"/>
      <c r="P106" s="548"/>
      <c r="Q106" s="548"/>
      <c r="R106" s="548"/>
      <c r="S106" s="548"/>
      <c r="T106" s="548"/>
      <c r="U106" s="548"/>
      <c r="V106" s="548"/>
      <c r="W106" s="548"/>
      <c r="X106" s="548"/>
      <c r="Y106" s="548"/>
      <c r="Z106" s="548"/>
      <c r="AA106" s="548"/>
      <c r="AB106" s="548"/>
      <c r="AC106" s="548"/>
      <c r="AD106" s="548"/>
      <c r="AE106" s="548"/>
      <c r="AF106" s="548"/>
      <c r="AG106" s="548"/>
      <c r="AH106" s="548"/>
      <c r="AI106" s="548"/>
      <c r="AJ106" s="548"/>
      <c r="AK106" s="548"/>
      <c r="AL106" s="548"/>
      <c r="AM106" s="548"/>
    </row>
    <row r="107" spans="1:39" ht="9.75" customHeight="1">
      <c r="A107" s="536"/>
      <c r="B107" s="537"/>
      <c r="C107" s="537"/>
      <c r="D107" s="538"/>
      <c r="E107" s="549"/>
      <c r="F107" s="550"/>
      <c r="G107" s="550"/>
      <c r="H107" s="550"/>
      <c r="I107" s="551"/>
      <c r="J107" s="552"/>
      <c r="K107" s="553"/>
      <c r="L107" s="553"/>
      <c r="M107" s="553"/>
      <c r="N107" s="553"/>
      <c r="O107" s="555"/>
      <c r="P107" s="555"/>
      <c r="Q107" s="555"/>
      <c r="R107" s="555"/>
      <c r="S107" s="555"/>
      <c r="T107" s="555"/>
      <c r="U107" s="555"/>
      <c r="V107" s="555"/>
      <c r="W107" s="555"/>
      <c r="X107" s="555"/>
      <c r="Y107" s="555"/>
      <c r="Z107" s="555"/>
      <c r="AA107" s="555"/>
      <c r="AB107" s="555"/>
      <c r="AC107" s="555"/>
      <c r="AD107" s="555"/>
      <c r="AE107" s="555"/>
      <c r="AF107" s="555"/>
      <c r="AG107" s="555"/>
      <c r="AH107" s="555"/>
      <c r="AI107" s="555"/>
      <c r="AJ107" s="555"/>
      <c r="AK107" s="555"/>
      <c r="AL107" s="555"/>
      <c r="AM107" s="555"/>
    </row>
    <row r="108" spans="1:39" ht="22.5" customHeight="1">
      <c r="A108" s="587" t="s">
        <v>53</v>
      </c>
      <c r="B108" s="588"/>
      <c r="C108" s="588"/>
      <c r="D108" s="589"/>
      <c r="E108" s="590"/>
      <c r="F108" s="591"/>
      <c r="G108" s="591"/>
      <c r="H108" s="591"/>
      <c r="I108" s="592"/>
      <c r="J108" s="608">
        <f>SUM(J100:N107)</f>
        <v>0</v>
      </c>
      <c r="K108" s="609"/>
      <c r="L108" s="609"/>
      <c r="M108" s="609"/>
      <c r="N108" s="609"/>
      <c r="O108" s="584"/>
      <c r="P108" s="584"/>
      <c r="Q108" s="584"/>
      <c r="R108" s="584"/>
      <c r="S108" s="584"/>
      <c r="T108" s="584"/>
      <c r="U108" s="584"/>
      <c r="V108" s="584"/>
      <c r="W108" s="584"/>
      <c r="X108" s="584"/>
      <c r="Y108" s="584"/>
      <c r="Z108" s="584"/>
      <c r="AA108" s="584"/>
      <c r="AB108" s="584"/>
      <c r="AC108" s="584"/>
      <c r="AD108" s="584"/>
      <c r="AE108" s="584"/>
      <c r="AF108" s="584"/>
      <c r="AG108" s="584"/>
      <c r="AH108" s="584"/>
      <c r="AI108" s="584"/>
      <c r="AJ108" s="584"/>
      <c r="AK108" s="584"/>
      <c r="AL108" s="584"/>
      <c r="AM108" s="584"/>
    </row>
    <row r="109" spans="1:39" ht="10.5" customHeight="1" thickBot="1">
      <c r="A109" s="291"/>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2"/>
      <c r="AL109" s="292"/>
      <c r="AM109" s="292"/>
    </row>
    <row r="110" spans="1:39" ht="6" customHeigh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row>
    <row r="111" spans="1:39" s="294" customFormat="1" ht="10.5">
      <c r="A111" s="293" t="s">
        <v>41</v>
      </c>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7"/>
      <c r="AL111" s="257"/>
      <c r="AM111" s="257"/>
    </row>
    <row r="112" spans="1:39" s="294" customFormat="1" ht="5.25" customHeight="1">
      <c r="A112" s="293"/>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7"/>
      <c r="AL112" s="257"/>
      <c r="AM112" s="257"/>
    </row>
    <row r="113" spans="1:39" s="294" customFormat="1" ht="10.5">
      <c r="A113" s="293"/>
      <c r="B113" s="242" t="s">
        <v>42</v>
      </c>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7"/>
      <c r="AL113" s="257"/>
      <c r="AM113" s="257"/>
    </row>
    <row r="114" spans="1:39" s="294" customFormat="1" ht="10.5">
      <c r="A114" s="293"/>
      <c r="B114" s="242" t="s">
        <v>45</v>
      </c>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7"/>
      <c r="AL114" s="257"/>
      <c r="AM114" s="257"/>
    </row>
    <row r="115" spans="1:39" s="294" customFormat="1" ht="5.25" customHeight="1">
      <c r="A115" s="293"/>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7"/>
      <c r="AL115" s="257"/>
      <c r="AM115" s="257"/>
    </row>
    <row r="116" spans="1:39">
      <c r="A116" s="295" t="s">
        <v>119</v>
      </c>
      <c r="B116" s="296"/>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row>
    <row r="117" spans="1:39">
      <c r="A117" s="618" t="s">
        <v>198</v>
      </c>
      <c r="B117" s="619"/>
      <c r="C117" s="619"/>
      <c r="D117" s="619"/>
      <c r="E117" s="619"/>
      <c r="F117" s="619"/>
      <c r="G117" s="619"/>
      <c r="H117" s="619"/>
      <c r="I117" s="619"/>
      <c r="J117" s="619"/>
      <c r="K117" s="619"/>
      <c r="L117" s="619"/>
      <c r="M117" s="619"/>
      <c r="N117" s="619"/>
      <c r="O117" s="619"/>
      <c r="P117" s="619"/>
      <c r="Q117" s="619"/>
      <c r="R117" s="619"/>
      <c r="S117" s="619"/>
      <c r="T117" s="613" t="s">
        <v>229</v>
      </c>
      <c r="U117" s="613"/>
      <c r="V117" s="613"/>
      <c r="W117" s="613"/>
      <c r="X117" s="613"/>
      <c r="Y117" s="613"/>
      <c r="Z117" s="613"/>
      <c r="AA117" s="613"/>
      <c r="AB117" s="613"/>
      <c r="AC117" s="613"/>
      <c r="AD117" s="613"/>
      <c r="AE117" s="613"/>
      <c r="AF117" s="613"/>
      <c r="AG117" s="613"/>
      <c r="AH117" s="613"/>
      <c r="AI117" s="613"/>
      <c r="AJ117" s="613"/>
      <c r="AK117" s="613"/>
      <c r="AL117" s="613"/>
      <c r="AM117" s="614"/>
    </row>
    <row r="118" spans="1:39" ht="61.5" customHeight="1">
      <c r="A118" s="297"/>
      <c r="B118" s="620" t="s">
        <v>199</v>
      </c>
      <c r="C118" s="621"/>
      <c r="D118" s="621"/>
      <c r="E118" s="621"/>
      <c r="F118" s="621"/>
      <c r="G118" s="621"/>
      <c r="H118" s="621"/>
      <c r="I118" s="621"/>
      <c r="J118" s="621"/>
      <c r="K118" s="621"/>
      <c r="L118" s="621"/>
      <c r="M118" s="621"/>
      <c r="N118" s="621"/>
      <c r="O118" s="621"/>
      <c r="P118" s="621"/>
      <c r="Q118" s="621"/>
      <c r="R118" s="621"/>
      <c r="S118" s="622"/>
      <c r="T118" s="610" t="s">
        <v>200</v>
      </c>
      <c r="U118" s="611"/>
      <c r="V118" s="611"/>
      <c r="W118" s="611"/>
      <c r="X118" s="611"/>
      <c r="Y118" s="611"/>
      <c r="Z118" s="611"/>
      <c r="AA118" s="611"/>
      <c r="AB118" s="611"/>
      <c r="AC118" s="611"/>
      <c r="AD118" s="611"/>
      <c r="AE118" s="611"/>
      <c r="AF118" s="611"/>
      <c r="AG118" s="611"/>
      <c r="AH118" s="611"/>
      <c r="AI118" s="611"/>
      <c r="AJ118" s="611"/>
      <c r="AK118" s="611"/>
      <c r="AL118" s="611"/>
      <c r="AM118" s="612"/>
    </row>
    <row r="119" spans="1:39" ht="12" customHeight="1">
      <c r="A119" s="297"/>
      <c r="B119" s="298" t="s">
        <v>201</v>
      </c>
      <c r="C119" s="299"/>
      <c r="D119" s="299"/>
      <c r="E119" s="299"/>
      <c r="F119" s="299"/>
      <c r="G119" s="299"/>
      <c r="H119" s="299"/>
      <c r="I119" s="299"/>
      <c r="J119" s="299"/>
      <c r="K119" s="299"/>
      <c r="L119" s="299"/>
      <c r="M119" s="299"/>
      <c r="N119" s="299"/>
      <c r="O119" s="299"/>
      <c r="P119" s="299"/>
      <c r="Q119" s="299"/>
      <c r="R119" s="299"/>
      <c r="S119" s="300"/>
      <c r="T119" s="630" t="s">
        <v>202</v>
      </c>
      <c r="U119" s="631"/>
      <c r="V119" s="631"/>
      <c r="W119" s="631"/>
      <c r="X119" s="631"/>
      <c r="Y119" s="631"/>
      <c r="Z119" s="631"/>
      <c r="AA119" s="631"/>
      <c r="AB119" s="631"/>
      <c r="AC119" s="631"/>
      <c r="AD119" s="631"/>
      <c r="AE119" s="631"/>
      <c r="AF119" s="631"/>
      <c r="AG119" s="631"/>
      <c r="AH119" s="631"/>
      <c r="AI119" s="631"/>
      <c r="AJ119" s="631"/>
      <c r="AK119" s="631"/>
      <c r="AL119" s="631"/>
      <c r="AM119" s="632"/>
    </row>
    <row r="120" spans="1:39" ht="26.25" customHeight="1">
      <c r="A120" s="297"/>
      <c r="B120" s="298" t="s">
        <v>203</v>
      </c>
      <c r="C120" s="299"/>
      <c r="D120" s="299"/>
      <c r="E120" s="299"/>
      <c r="F120" s="299"/>
      <c r="G120" s="299"/>
      <c r="H120" s="299"/>
      <c r="I120" s="299"/>
      <c r="J120" s="299"/>
      <c r="K120" s="299"/>
      <c r="L120" s="299"/>
      <c r="M120" s="299"/>
      <c r="N120" s="299"/>
      <c r="O120" s="299"/>
      <c r="P120" s="299"/>
      <c r="Q120" s="299"/>
      <c r="R120" s="299"/>
      <c r="S120" s="300"/>
      <c r="T120" s="672" t="s">
        <v>204</v>
      </c>
      <c r="U120" s="673"/>
      <c r="V120" s="673"/>
      <c r="W120" s="673"/>
      <c r="X120" s="673"/>
      <c r="Y120" s="673"/>
      <c r="Z120" s="673"/>
      <c r="AA120" s="673"/>
      <c r="AB120" s="673"/>
      <c r="AC120" s="673"/>
      <c r="AD120" s="673"/>
      <c r="AE120" s="673"/>
      <c r="AF120" s="673"/>
      <c r="AG120" s="673"/>
      <c r="AH120" s="673"/>
      <c r="AI120" s="673"/>
      <c r="AJ120" s="673"/>
      <c r="AK120" s="673"/>
      <c r="AL120" s="673"/>
      <c r="AM120" s="674"/>
    </row>
    <row r="121" spans="1:39" ht="23.25" customHeight="1">
      <c r="A121" s="297"/>
      <c r="B121" s="623" t="s">
        <v>205</v>
      </c>
      <c r="C121" s="624"/>
      <c r="D121" s="624"/>
      <c r="E121" s="624"/>
      <c r="F121" s="624"/>
      <c r="G121" s="624"/>
      <c r="H121" s="624"/>
      <c r="I121" s="624"/>
      <c r="J121" s="624"/>
      <c r="K121" s="624"/>
      <c r="L121" s="624"/>
      <c r="M121" s="624"/>
      <c r="N121" s="624"/>
      <c r="O121" s="624"/>
      <c r="P121" s="624"/>
      <c r="Q121" s="624"/>
      <c r="R121" s="624"/>
      <c r="S121" s="625"/>
      <c r="T121" s="630" t="s">
        <v>206</v>
      </c>
      <c r="U121" s="631"/>
      <c r="V121" s="631"/>
      <c r="W121" s="631"/>
      <c r="X121" s="631"/>
      <c r="Y121" s="631"/>
      <c r="Z121" s="631"/>
      <c r="AA121" s="631"/>
      <c r="AB121" s="631"/>
      <c r="AC121" s="631"/>
      <c r="AD121" s="631"/>
      <c r="AE121" s="631"/>
      <c r="AF121" s="631"/>
      <c r="AG121" s="631"/>
      <c r="AH121" s="631"/>
      <c r="AI121" s="631"/>
      <c r="AJ121" s="631"/>
      <c r="AK121" s="631"/>
      <c r="AL121" s="631"/>
      <c r="AM121" s="632"/>
    </row>
    <row r="122" spans="1:39" ht="23.25" customHeight="1">
      <c r="A122" s="297"/>
      <c r="B122" s="353" t="s">
        <v>208</v>
      </c>
      <c r="C122" s="354"/>
      <c r="D122" s="354"/>
      <c r="E122" s="354"/>
      <c r="F122" s="354"/>
      <c r="G122" s="354"/>
      <c r="H122" s="354"/>
      <c r="I122" s="354"/>
      <c r="J122" s="354"/>
      <c r="K122" s="354"/>
      <c r="L122" s="354"/>
      <c r="M122" s="354"/>
      <c r="N122" s="354"/>
      <c r="O122" s="354"/>
      <c r="P122" s="354"/>
      <c r="Q122" s="354"/>
      <c r="R122" s="354"/>
      <c r="S122" s="355"/>
      <c r="T122" s="681" t="s">
        <v>209</v>
      </c>
      <c r="U122" s="682"/>
      <c r="V122" s="682"/>
      <c r="W122" s="682"/>
      <c r="X122" s="682"/>
      <c r="Y122" s="682"/>
      <c r="Z122" s="682"/>
      <c r="AA122" s="682"/>
      <c r="AB122" s="682"/>
      <c r="AC122" s="682"/>
      <c r="AD122" s="682"/>
      <c r="AE122" s="682"/>
      <c r="AF122" s="682"/>
      <c r="AG122" s="682"/>
      <c r="AH122" s="682"/>
      <c r="AI122" s="682"/>
      <c r="AJ122" s="682"/>
      <c r="AK122" s="682"/>
      <c r="AL122" s="315"/>
      <c r="AM122" s="352"/>
    </row>
    <row r="123" spans="1:39" ht="12" customHeight="1">
      <c r="A123" s="301" t="s">
        <v>207</v>
      </c>
      <c r="B123" s="191"/>
      <c r="C123" s="198"/>
      <c r="D123" s="198"/>
      <c r="E123" s="198"/>
      <c r="F123" s="198"/>
      <c r="G123" s="198"/>
      <c r="H123" s="198"/>
      <c r="I123" s="198"/>
      <c r="J123" s="198"/>
      <c r="K123" s="198"/>
      <c r="L123" s="198"/>
      <c r="M123" s="198"/>
      <c r="N123" s="198"/>
      <c r="O123" s="198"/>
      <c r="P123" s="198"/>
      <c r="Q123" s="198"/>
      <c r="R123" s="198"/>
      <c r="S123" s="198"/>
      <c r="T123" s="194"/>
      <c r="U123" s="194"/>
      <c r="V123" s="194"/>
      <c r="W123" s="194"/>
      <c r="X123" s="194"/>
      <c r="Y123" s="194"/>
      <c r="Z123" s="194"/>
      <c r="AA123" s="194"/>
      <c r="AB123" s="194"/>
      <c r="AC123" s="194"/>
      <c r="AD123" s="194"/>
      <c r="AE123" s="194"/>
      <c r="AF123" s="194"/>
      <c r="AG123" s="194"/>
      <c r="AH123" s="194"/>
      <c r="AI123" s="194"/>
      <c r="AJ123" s="194"/>
      <c r="AK123" s="194"/>
      <c r="AL123" s="194"/>
      <c r="AM123" s="302"/>
    </row>
    <row r="124" spans="1:39" ht="12" customHeight="1">
      <c r="A124" s="297"/>
      <c r="B124" s="303" t="s">
        <v>360</v>
      </c>
      <c r="C124" s="304"/>
      <c r="D124" s="304"/>
      <c r="E124" s="304"/>
      <c r="F124" s="304"/>
      <c r="G124" s="304"/>
      <c r="H124" s="304"/>
      <c r="I124" s="304"/>
      <c r="J124" s="304"/>
      <c r="K124" s="304"/>
      <c r="L124" s="304"/>
      <c r="M124" s="304"/>
      <c r="N124" s="304"/>
      <c r="O124" s="304"/>
      <c r="P124" s="304"/>
      <c r="Q124" s="304"/>
      <c r="R124" s="304"/>
      <c r="S124" s="305"/>
      <c r="T124" s="626" t="s">
        <v>209</v>
      </c>
      <c r="U124" s="606"/>
      <c r="V124" s="606"/>
      <c r="W124" s="606"/>
      <c r="X124" s="606"/>
      <c r="Y124" s="606"/>
      <c r="Z124" s="606"/>
      <c r="AA124" s="606"/>
      <c r="AB124" s="606"/>
      <c r="AC124" s="606"/>
      <c r="AD124" s="606"/>
      <c r="AE124" s="606"/>
      <c r="AF124" s="606"/>
      <c r="AG124" s="606"/>
      <c r="AH124" s="606"/>
      <c r="AI124" s="606"/>
      <c r="AJ124" s="606"/>
      <c r="AK124" s="606"/>
      <c r="AL124" s="306"/>
      <c r="AM124" s="307"/>
    </row>
    <row r="125" spans="1:39" ht="12" customHeight="1">
      <c r="A125" s="301" t="s">
        <v>210</v>
      </c>
      <c r="B125" s="198"/>
      <c r="C125" s="198"/>
      <c r="D125" s="198"/>
      <c r="E125" s="198"/>
      <c r="F125" s="198"/>
      <c r="G125" s="198"/>
      <c r="H125" s="198"/>
      <c r="I125" s="198"/>
      <c r="J125" s="198"/>
      <c r="K125" s="198"/>
      <c r="L125" s="198"/>
      <c r="M125" s="198"/>
      <c r="N125" s="198"/>
      <c r="O125" s="198"/>
      <c r="P125" s="198"/>
      <c r="Q125" s="198"/>
      <c r="R125" s="198"/>
      <c r="S125" s="198"/>
      <c r="T125" s="308"/>
      <c r="U125" s="308"/>
      <c r="V125" s="308"/>
      <c r="W125" s="308"/>
      <c r="X125" s="308"/>
      <c r="Y125" s="308"/>
      <c r="Z125" s="308"/>
      <c r="AA125" s="308"/>
      <c r="AB125" s="308"/>
      <c r="AC125" s="308"/>
      <c r="AD125" s="308"/>
      <c r="AE125" s="308"/>
      <c r="AF125" s="308"/>
      <c r="AG125" s="308"/>
      <c r="AH125" s="308"/>
      <c r="AI125" s="308"/>
      <c r="AJ125" s="308"/>
      <c r="AK125" s="194"/>
      <c r="AL125" s="194"/>
      <c r="AM125" s="302"/>
    </row>
    <row r="126" spans="1:39" ht="25.5" customHeight="1">
      <c r="A126" s="309"/>
      <c r="B126" s="627" t="s">
        <v>361</v>
      </c>
      <c r="C126" s="628"/>
      <c r="D126" s="628"/>
      <c r="E126" s="628"/>
      <c r="F126" s="628"/>
      <c r="G126" s="628"/>
      <c r="H126" s="628"/>
      <c r="I126" s="628"/>
      <c r="J126" s="628"/>
      <c r="K126" s="628"/>
      <c r="L126" s="628"/>
      <c r="M126" s="628"/>
      <c r="N126" s="628"/>
      <c r="O126" s="628"/>
      <c r="P126" s="628"/>
      <c r="Q126" s="628"/>
      <c r="R126" s="628"/>
      <c r="S126" s="629"/>
      <c r="T126" s="675" t="s">
        <v>211</v>
      </c>
      <c r="U126" s="676"/>
      <c r="V126" s="676"/>
      <c r="W126" s="676"/>
      <c r="X126" s="676"/>
      <c r="Y126" s="676"/>
      <c r="Z126" s="676"/>
      <c r="AA126" s="676"/>
      <c r="AB126" s="676"/>
      <c r="AC126" s="676"/>
      <c r="AD126" s="676"/>
      <c r="AE126" s="676"/>
      <c r="AF126" s="676"/>
      <c r="AG126" s="676"/>
      <c r="AH126" s="676"/>
      <c r="AI126" s="676"/>
      <c r="AJ126" s="676"/>
      <c r="AK126" s="676"/>
      <c r="AL126" s="676"/>
      <c r="AM126" s="677"/>
    </row>
    <row r="127" spans="1:39" ht="12" customHeight="1">
      <c r="A127" s="309"/>
      <c r="B127" s="298" t="s">
        <v>362</v>
      </c>
      <c r="C127" s="299"/>
      <c r="D127" s="299"/>
      <c r="E127" s="299"/>
      <c r="F127" s="299"/>
      <c r="G127" s="299"/>
      <c r="H127" s="299"/>
      <c r="I127" s="299"/>
      <c r="J127" s="299"/>
      <c r="K127" s="299"/>
      <c r="L127" s="299"/>
      <c r="M127" s="299"/>
      <c r="N127" s="299"/>
      <c r="O127" s="299"/>
      <c r="P127" s="299"/>
      <c r="Q127" s="299"/>
      <c r="R127" s="299"/>
      <c r="S127" s="300"/>
      <c r="T127" s="630" t="s">
        <v>220</v>
      </c>
      <c r="U127" s="631"/>
      <c r="V127" s="631"/>
      <c r="W127" s="631"/>
      <c r="X127" s="631"/>
      <c r="Y127" s="631"/>
      <c r="Z127" s="631"/>
      <c r="AA127" s="631"/>
      <c r="AB127" s="631"/>
      <c r="AC127" s="631"/>
      <c r="AD127" s="631"/>
      <c r="AE127" s="631"/>
      <c r="AF127" s="631"/>
      <c r="AG127" s="631"/>
      <c r="AH127" s="631"/>
      <c r="AI127" s="631"/>
      <c r="AJ127" s="631"/>
      <c r="AK127" s="631"/>
      <c r="AL127" s="631"/>
      <c r="AM127" s="632"/>
    </row>
    <row r="128" spans="1:39">
      <c r="A128" s="309"/>
      <c r="B128" s="663" t="s">
        <v>363</v>
      </c>
      <c r="C128" s="664"/>
      <c r="D128" s="664"/>
      <c r="E128" s="664"/>
      <c r="F128" s="664"/>
      <c r="G128" s="664"/>
      <c r="H128" s="664"/>
      <c r="I128" s="664"/>
      <c r="J128" s="664"/>
      <c r="K128" s="664"/>
      <c r="L128" s="664"/>
      <c r="M128" s="664"/>
      <c r="N128" s="664"/>
      <c r="O128" s="664"/>
      <c r="P128" s="664"/>
      <c r="Q128" s="664"/>
      <c r="R128" s="664"/>
      <c r="S128" s="665"/>
      <c r="T128" s="669" t="s">
        <v>212</v>
      </c>
      <c r="U128" s="670"/>
      <c r="V128" s="670"/>
      <c r="W128" s="670"/>
      <c r="X128" s="670"/>
      <c r="Y128" s="670"/>
      <c r="Z128" s="670"/>
      <c r="AA128" s="670"/>
      <c r="AB128" s="670"/>
      <c r="AC128" s="670"/>
      <c r="AD128" s="670"/>
      <c r="AE128" s="670"/>
      <c r="AF128" s="670"/>
      <c r="AG128" s="670"/>
      <c r="AH128" s="670"/>
      <c r="AI128" s="670"/>
      <c r="AJ128" s="670"/>
      <c r="AK128" s="670"/>
      <c r="AL128" s="670"/>
      <c r="AM128" s="671"/>
    </row>
    <row r="129" spans="1:39" ht="12" customHeight="1">
      <c r="A129" s="310"/>
      <c r="B129" s="311" t="s">
        <v>364</v>
      </c>
      <c r="C129" s="299"/>
      <c r="D129" s="299"/>
      <c r="E129" s="299"/>
      <c r="F129" s="299"/>
      <c r="G129" s="299"/>
      <c r="H129" s="299"/>
      <c r="I129" s="299"/>
      <c r="J129" s="299"/>
      <c r="K129" s="299"/>
      <c r="L129" s="299"/>
      <c r="M129" s="299"/>
      <c r="N129" s="299"/>
      <c r="O129" s="299"/>
      <c r="P129" s="299"/>
      <c r="Q129" s="299"/>
      <c r="R129" s="299"/>
      <c r="S129" s="300"/>
      <c r="T129" s="630" t="s">
        <v>52</v>
      </c>
      <c r="U129" s="631"/>
      <c r="V129" s="631"/>
      <c r="W129" s="631"/>
      <c r="X129" s="631"/>
      <c r="Y129" s="631"/>
      <c r="Z129" s="631"/>
      <c r="AA129" s="631"/>
      <c r="AB129" s="631"/>
      <c r="AC129" s="631"/>
      <c r="AD129" s="631"/>
      <c r="AE129" s="631"/>
      <c r="AF129" s="631"/>
      <c r="AG129" s="631"/>
      <c r="AH129" s="631"/>
      <c r="AI129" s="631"/>
      <c r="AJ129" s="631"/>
      <c r="AK129" s="631"/>
      <c r="AL129" s="631"/>
      <c r="AM129" s="632"/>
    </row>
    <row r="130" spans="1:39" ht="27" customHeight="1">
      <c r="A130" s="309"/>
      <c r="B130" s="666" t="s">
        <v>365</v>
      </c>
      <c r="C130" s="667"/>
      <c r="D130" s="667"/>
      <c r="E130" s="667"/>
      <c r="F130" s="667"/>
      <c r="G130" s="667"/>
      <c r="H130" s="667"/>
      <c r="I130" s="667"/>
      <c r="J130" s="667"/>
      <c r="K130" s="667"/>
      <c r="L130" s="667"/>
      <c r="M130" s="667"/>
      <c r="N130" s="667"/>
      <c r="O130" s="667"/>
      <c r="P130" s="667"/>
      <c r="Q130" s="667"/>
      <c r="R130" s="667"/>
      <c r="S130" s="668"/>
      <c r="T130" s="669" t="s">
        <v>213</v>
      </c>
      <c r="U130" s="670"/>
      <c r="V130" s="670"/>
      <c r="W130" s="670"/>
      <c r="X130" s="670"/>
      <c r="Y130" s="670"/>
      <c r="Z130" s="670"/>
      <c r="AA130" s="670"/>
      <c r="AB130" s="670"/>
      <c r="AC130" s="670"/>
      <c r="AD130" s="670"/>
      <c r="AE130" s="670"/>
      <c r="AF130" s="670"/>
      <c r="AG130" s="670"/>
      <c r="AH130" s="670"/>
      <c r="AI130" s="670"/>
      <c r="AJ130" s="670"/>
      <c r="AK130" s="670"/>
      <c r="AL130" s="670"/>
      <c r="AM130" s="671"/>
    </row>
    <row r="131" spans="1:39" ht="24.75" customHeight="1">
      <c r="A131" s="312"/>
      <c r="B131" s="615" t="s">
        <v>366</v>
      </c>
      <c r="C131" s="616"/>
      <c r="D131" s="616"/>
      <c r="E131" s="616"/>
      <c r="F131" s="616"/>
      <c r="G131" s="616"/>
      <c r="H131" s="616"/>
      <c r="I131" s="616"/>
      <c r="J131" s="616"/>
      <c r="K131" s="616"/>
      <c r="L131" s="616"/>
      <c r="M131" s="616"/>
      <c r="N131" s="616"/>
      <c r="O131" s="616"/>
      <c r="P131" s="616"/>
      <c r="Q131" s="616"/>
      <c r="R131" s="616"/>
      <c r="S131" s="617"/>
      <c r="T131" s="678" t="s">
        <v>214</v>
      </c>
      <c r="U131" s="679"/>
      <c r="V131" s="679"/>
      <c r="W131" s="679"/>
      <c r="X131" s="679"/>
      <c r="Y131" s="679"/>
      <c r="Z131" s="679"/>
      <c r="AA131" s="679"/>
      <c r="AB131" s="679"/>
      <c r="AC131" s="679"/>
      <c r="AD131" s="679"/>
      <c r="AE131" s="679"/>
      <c r="AF131" s="679"/>
      <c r="AG131" s="679"/>
      <c r="AH131" s="679"/>
      <c r="AI131" s="679"/>
      <c r="AJ131" s="679"/>
      <c r="AK131" s="679"/>
      <c r="AL131" s="679"/>
      <c r="AM131" s="680"/>
    </row>
    <row r="132" spans="1:39" ht="12" customHeight="1">
      <c r="A132" s="204"/>
      <c r="B132" s="204"/>
      <c r="C132" s="209"/>
      <c r="D132" s="209"/>
      <c r="E132" s="209"/>
      <c r="F132" s="209"/>
      <c r="G132" s="209"/>
      <c r="H132" s="209"/>
      <c r="I132" s="209"/>
      <c r="J132" s="209"/>
      <c r="K132" s="209"/>
      <c r="L132" s="209"/>
      <c r="M132" s="209"/>
      <c r="N132" s="209"/>
      <c r="O132" s="209"/>
      <c r="P132" s="209"/>
      <c r="Q132" s="209"/>
      <c r="R132" s="209"/>
      <c r="S132" s="209"/>
      <c r="T132" s="206"/>
      <c r="U132" s="206"/>
      <c r="V132" s="206"/>
      <c r="W132" s="206"/>
      <c r="X132" s="206"/>
      <c r="Y132" s="206"/>
      <c r="Z132" s="206"/>
      <c r="AA132" s="206"/>
      <c r="AB132" s="206"/>
      <c r="AC132" s="206"/>
      <c r="AD132" s="206"/>
      <c r="AE132" s="206"/>
      <c r="AF132" s="206"/>
      <c r="AG132" s="206"/>
      <c r="AH132" s="206"/>
      <c r="AI132" s="206"/>
      <c r="AJ132" s="206"/>
      <c r="AK132" s="206"/>
      <c r="AL132" s="206"/>
      <c r="AM132" s="206"/>
    </row>
    <row r="133" spans="1:39" ht="12" customHeight="1">
      <c r="A133" s="313" t="s">
        <v>218</v>
      </c>
      <c r="B133" s="314"/>
      <c r="C133" s="314"/>
      <c r="D133" s="314"/>
      <c r="E133" s="314"/>
      <c r="F133" s="314"/>
      <c r="G133" s="314"/>
      <c r="H133" s="314"/>
      <c r="I133" s="314"/>
      <c r="J133" s="314"/>
      <c r="K133" s="314"/>
      <c r="L133" s="314"/>
      <c r="M133" s="314"/>
      <c r="N133" s="314"/>
      <c r="O133" s="314"/>
      <c r="P133" s="314"/>
      <c r="Q133" s="314"/>
      <c r="R133" s="314"/>
      <c r="S133" s="314"/>
      <c r="T133" s="315"/>
      <c r="U133" s="315"/>
      <c r="V133" s="315"/>
      <c r="W133" s="315"/>
      <c r="X133" s="315"/>
      <c r="Y133" s="315"/>
      <c r="Z133" s="315"/>
      <c r="AA133" s="315"/>
      <c r="AB133" s="315"/>
      <c r="AC133" s="315"/>
      <c r="AD133" s="315"/>
      <c r="AE133" s="315"/>
      <c r="AF133" s="315"/>
      <c r="AG133" s="315"/>
      <c r="AH133" s="315"/>
      <c r="AI133" s="315"/>
      <c r="AJ133" s="315"/>
      <c r="AK133" s="315"/>
      <c r="AL133" s="315"/>
      <c r="AM133" s="315"/>
    </row>
    <row r="134" spans="1:39" ht="12" customHeight="1">
      <c r="A134" s="301" t="s">
        <v>215</v>
      </c>
      <c r="B134" s="191"/>
      <c r="C134" s="198"/>
      <c r="D134" s="198"/>
      <c r="E134" s="198"/>
      <c r="F134" s="198"/>
      <c r="G134" s="198"/>
      <c r="H134" s="198"/>
      <c r="I134" s="198"/>
      <c r="J134" s="198"/>
      <c r="K134" s="198"/>
      <c r="L134" s="198"/>
      <c r="M134" s="198"/>
      <c r="N134" s="198"/>
      <c r="O134" s="198"/>
      <c r="P134" s="198"/>
      <c r="Q134" s="198"/>
      <c r="R134" s="198"/>
      <c r="S134" s="304"/>
      <c r="T134" s="606" t="s">
        <v>216</v>
      </c>
      <c r="U134" s="606"/>
      <c r="V134" s="606"/>
      <c r="W134" s="606"/>
      <c r="X134" s="606"/>
      <c r="Y134" s="606"/>
      <c r="Z134" s="606"/>
      <c r="AA134" s="606"/>
      <c r="AB134" s="606"/>
      <c r="AC134" s="606"/>
      <c r="AD134" s="606"/>
      <c r="AE134" s="606"/>
      <c r="AF134" s="606"/>
      <c r="AG134" s="606"/>
      <c r="AH134" s="606"/>
      <c r="AI134" s="606"/>
      <c r="AJ134" s="606"/>
      <c r="AK134" s="606"/>
      <c r="AL134" s="606"/>
      <c r="AM134" s="607"/>
    </row>
    <row r="135" spans="1:39" ht="12" customHeight="1">
      <c r="A135" s="312"/>
      <c r="B135" s="303" t="s">
        <v>217</v>
      </c>
      <c r="C135" s="304"/>
      <c r="D135" s="304"/>
      <c r="E135" s="304"/>
      <c r="F135" s="304"/>
      <c r="G135" s="304"/>
      <c r="H135" s="304"/>
      <c r="I135" s="304"/>
      <c r="J135" s="304"/>
      <c r="K135" s="304"/>
      <c r="L135" s="304"/>
      <c r="M135" s="304"/>
      <c r="N135" s="304"/>
      <c r="O135" s="304"/>
      <c r="P135" s="304"/>
      <c r="Q135" s="304"/>
      <c r="R135" s="304"/>
      <c r="S135" s="305"/>
      <c r="T135" s="603" t="s">
        <v>219</v>
      </c>
      <c r="U135" s="604"/>
      <c r="V135" s="604"/>
      <c r="W135" s="604"/>
      <c r="X135" s="604"/>
      <c r="Y135" s="604"/>
      <c r="Z135" s="604"/>
      <c r="AA135" s="604"/>
      <c r="AB135" s="604"/>
      <c r="AC135" s="604"/>
      <c r="AD135" s="604"/>
      <c r="AE135" s="604"/>
      <c r="AF135" s="604"/>
      <c r="AG135" s="604"/>
      <c r="AH135" s="604"/>
      <c r="AI135" s="604"/>
      <c r="AJ135" s="604"/>
      <c r="AK135" s="604"/>
      <c r="AL135" s="604"/>
      <c r="AM135" s="605"/>
    </row>
    <row r="136" spans="1:39" ht="6" customHeight="1">
      <c r="A136" s="204"/>
      <c r="B136" s="204"/>
      <c r="C136" s="209"/>
      <c r="D136" s="209"/>
      <c r="E136" s="209"/>
      <c r="F136" s="209"/>
      <c r="G136" s="209"/>
      <c r="H136" s="209"/>
      <c r="I136" s="209"/>
      <c r="J136" s="209"/>
      <c r="K136" s="209"/>
      <c r="L136" s="209"/>
      <c r="M136" s="209"/>
      <c r="N136" s="209"/>
      <c r="O136" s="209"/>
      <c r="P136" s="209"/>
      <c r="Q136" s="209"/>
      <c r="R136" s="209"/>
      <c r="S136" s="209"/>
      <c r="T136" s="206"/>
      <c r="U136" s="206"/>
      <c r="V136" s="206"/>
      <c r="W136" s="206"/>
      <c r="X136" s="206"/>
      <c r="Y136" s="206"/>
      <c r="Z136" s="206"/>
      <c r="AA136" s="206"/>
      <c r="AB136" s="206"/>
      <c r="AC136" s="206"/>
      <c r="AD136" s="206"/>
      <c r="AE136" s="206"/>
      <c r="AF136" s="206"/>
      <c r="AG136" s="206"/>
      <c r="AH136" s="206"/>
      <c r="AI136" s="206"/>
      <c r="AJ136" s="206"/>
      <c r="AK136" s="206"/>
      <c r="AL136" s="206"/>
      <c r="AM136" s="206"/>
    </row>
    <row r="137" spans="1:39" ht="12" customHeight="1">
      <c r="A137" s="202"/>
      <c r="B137" s="209"/>
      <c r="C137" s="209"/>
      <c r="D137" s="209"/>
      <c r="E137" s="209"/>
      <c r="F137" s="209"/>
      <c r="G137" s="209"/>
      <c r="H137" s="209"/>
      <c r="I137" s="209"/>
      <c r="J137" s="209"/>
      <c r="K137" s="209"/>
      <c r="L137" s="209"/>
      <c r="M137" s="209"/>
      <c r="N137" s="209"/>
      <c r="O137" s="209"/>
      <c r="P137" s="209"/>
      <c r="Q137" s="209"/>
      <c r="R137" s="209"/>
      <c r="S137" s="209"/>
      <c r="T137" s="206"/>
      <c r="U137" s="206"/>
      <c r="V137" s="206"/>
      <c r="W137" s="206"/>
      <c r="X137" s="206"/>
      <c r="Y137" s="206"/>
      <c r="Z137" s="206"/>
      <c r="AA137" s="206"/>
      <c r="AB137" s="206"/>
      <c r="AC137" s="206"/>
      <c r="AD137" s="206"/>
      <c r="AE137" s="206"/>
      <c r="AF137" s="206"/>
      <c r="AG137" s="206"/>
      <c r="AH137" s="206"/>
      <c r="AI137" s="206"/>
      <c r="AJ137" s="206"/>
      <c r="AK137" s="206"/>
      <c r="AL137" s="206"/>
      <c r="AM137" s="206"/>
    </row>
    <row r="138" spans="1:39" ht="12" customHeight="1">
      <c r="A138" s="202"/>
      <c r="B138" s="202"/>
      <c r="C138" s="209"/>
      <c r="D138" s="209"/>
      <c r="E138" s="209"/>
      <c r="F138" s="209"/>
      <c r="G138" s="209"/>
      <c r="H138" s="209"/>
      <c r="I138" s="209"/>
      <c r="J138" s="209"/>
      <c r="K138" s="209"/>
      <c r="L138" s="209"/>
      <c r="M138" s="209"/>
      <c r="N138" s="209"/>
      <c r="O138" s="209"/>
      <c r="P138" s="209"/>
      <c r="Q138" s="209"/>
      <c r="R138" s="209"/>
      <c r="S138" s="209"/>
      <c r="T138" s="206"/>
      <c r="U138" s="206"/>
      <c r="V138" s="206"/>
      <c r="W138" s="206"/>
      <c r="X138" s="206"/>
      <c r="Y138" s="206"/>
      <c r="Z138" s="206"/>
      <c r="AA138" s="206"/>
      <c r="AB138" s="206"/>
      <c r="AC138" s="206"/>
      <c r="AD138" s="206"/>
      <c r="AE138" s="206"/>
      <c r="AF138" s="206"/>
      <c r="AG138" s="206"/>
      <c r="AH138" s="206"/>
      <c r="AI138" s="206"/>
      <c r="AJ138" s="206"/>
      <c r="AK138" s="206"/>
      <c r="AL138" s="206"/>
      <c r="AM138" s="206"/>
    </row>
    <row r="139" spans="1:39" ht="12" customHeight="1">
      <c r="A139" s="204"/>
      <c r="B139" s="202"/>
      <c r="C139" s="209"/>
      <c r="D139" s="209"/>
      <c r="E139" s="209"/>
      <c r="F139" s="209"/>
      <c r="G139" s="209"/>
      <c r="H139" s="209"/>
      <c r="I139" s="209"/>
      <c r="J139" s="209"/>
      <c r="K139" s="209"/>
      <c r="L139" s="209"/>
      <c r="M139" s="209"/>
      <c r="N139" s="209"/>
      <c r="O139" s="209"/>
      <c r="P139" s="209"/>
      <c r="Q139" s="209"/>
      <c r="R139" s="209"/>
      <c r="S139" s="209"/>
      <c r="T139" s="206"/>
      <c r="U139" s="206"/>
      <c r="V139" s="206"/>
      <c r="W139" s="206"/>
      <c r="X139" s="206"/>
      <c r="Y139" s="206"/>
      <c r="Z139" s="206"/>
      <c r="AA139" s="206"/>
      <c r="AB139" s="206"/>
      <c r="AC139" s="206"/>
      <c r="AD139" s="206"/>
      <c r="AE139" s="206"/>
      <c r="AF139" s="206"/>
      <c r="AG139" s="206"/>
      <c r="AH139" s="206"/>
      <c r="AI139" s="206"/>
      <c r="AJ139" s="206"/>
      <c r="AK139" s="206"/>
      <c r="AL139" s="206"/>
      <c r="AM139" s="206"/>
    </row>
    <row r="140" spans="1:39" ht="12" customHeight="1">
      <c r="A140" s="204"/>
      <c r="B140" s="202"/>
      <c r="C140" s="209"/>
      <c r="D140" s="209"/>
      <c r="E140" s="209"/>
      <c r="F140" s="209"/>
      <c r="G140" s="209"/>
      <c r="H140" s="209"/>
      <c r="I140" s="209"/>
      <c r="J140" s="209"/>
      <c r="K140" s="209"/>
      <c r="L140" s="209"/>
      <c r="M140" s="209"/>
      <c r="N140" s="209"/>
      <c r="O140" s="209"/>
      <c r="P140" s="209"/>
      <c r="Q140" s="209"/>
      <c r="R140" s="209"/>
      <c r="S140" s="209"/>
      <c r="T140" s="206"/>
      <c r="U140" s="206"/>
      <c r="V140" s="206"/>
      <c r="W140" s="206"/>
      <c r="X140" s="206"/>
      <c r="Y140" s="206"/>
      <c r="Z140" s="206"/>
      <c r="AA140" s="206"/>
      <c r="AB140" s="206"/>
      <c r="AC140" s="206"/>
      <c r="AD140" s="206"/>
      <c r="AE140" s="206"/>
      <c r="AF140" s="206"/>
      <c r="AG140" s="206"/>
      <c r="AH140" s="206"/>
      <c r="AI140" s="206"/>
      <c r="AJ140" s="206"/>
      <c r="AK140" s="206"/>
      <c r="AL140" s="206"/>
      <c r="AM140" s="206"/>
    </row>
    <row r="141" spans="1:39" ht="12" customHeight="1">
      <c r="A141" s="204"/>
      <c r="B141" s="202"/>
      <c r="C141" s="209"/>
      <c r="D141" s="209"/>
      <c r="E141" s="209"/>
      <c r="F141" s="209"/>
      <c r="G141" s="209"/>
      <c r="H141" s="209"/>
      <c r="I141" s="209"/>
      <c r="J141" s="209"/>
      <c r="K141" s="209"/>
      <c r="L141" s="209"/>
      <c r="M141" s="209"/>
      <c r="N141" s="209"/>
      <c r="O141" s="209"/>
      <c r="P141" s="209"/>
      <c r="Q141" s="209"/>
      <c r="R141" s="209"/>
      <c r="S141" s="209"/>
      <c r="T141" s="206"/>
      <c r="U141" s="206"/>
      <c r="V141" s="206"/>
      <c r="W141" s="206"/>
      <c r="X141" s="206"/>
      <c r="Y141" s="206"/>
      <c r="Z141" s="206"/>
      <c r="AA141" s="206"/>
      <c r="AB141" s="206"/>
      <c r="AC141" s="206"/>
      <c r="AD141" s="206"/>
      <c r="AE141" s="206"/>
      <c r="AF141" s="206"/>
      <c r="AG141" s="206"/>
      <c r="AH141" s="206"/>
      <c r="AI141" s="206"/>
      <c r="AJ141" s="206"/>
      <c r="AK141" s="206"/>
      <c r="AL141" s="206"/>
      <c r="AM141" s="206"/>
    </row>
    <row r="142" spans="1:39" ht="12" customHeight="1">
      <c r="A142" s="209"/>
      <c r="B142" s="202"/>
      <c r="C142" s="209"/>
      <c r="D142" s="209"/>
      <c r="E142" s="209"/>
      <c r="F142" s="209"/>
      <c r="G142" s="209"/>
      <c r="H142" s="209"/>
      <c r="I142" s="209"/>
      <c r="J142" s="209"/>
      <c r="K142" s="209"/>
      <c r="L142" s="209"/>
      <c r="M142" s="209"/>
      <c r="N142" s="209"/>
      <c r="O142" s="209"/>
      <c r="P142" s="209"/>
      <c r="Q142" s="209"/>
      <c r="R142" s="209"/>
      <c r="S142" s="209"/>
      <c r="T142" s="206"/>
      <c r="U142" s="206"/>
      <c r="V142" s="206"/>
      <c r="W142" s="206"/>
      <c r="X142" s="206"/>
      <c r="Y142" s="206"/>
      <c r="Z142" s="206"/>
      <c r="AA142" s="206"/>
      <c r="AB142" s="206"/>
      <c r="AC142" s="206"/>
      <c r="AD142" s="206"/>
      <c r="AE142" s="206"/>
      <c r="AF142" s="206"/>
      <c r="AG142" s="206"/>
      <c r="AH142" s="206"/>
      <c r="AI142" s="206"/>
      <c r="AJ142" s="206"/>
      <c r="AK142" s="206"/>
      <c r="AL142" s="206"/>
      <c r="AM142" s="206"/>
    </row>
    <row r="143" spans="1:39" ht="18" customHeight="1">
      <c r="A143" s="316"/>
      <c r="B143" s="317"/>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row>
    <row r="144" spans="1:39" s="318" customFormat="1">
      <c r="A144" s="317"/>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row>
    <row r="145" spans="1:36" s="318" customFormat="1">
      <c r="A145" s="317"/>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c r="AG145" s="317"/>
      <c r="AH145" s="317"/>
      <c r="AI145" s="317"/>
      <c r="AJ145" s="317"/>
    </row>
    <row r="146" spans="1:36">
      <c r="A146" s="316"/>
      <c r="B146" s="316"/>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row>
    <row r="147" spans="1:36">
      <c r="A147" s="316"/>
      <c r="B147" s="316"/>
      <c r="C147" s="316"/>
      <c r="D147" s="316"/>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316"/>
      <c r="AF147" s="316"/>
      <c r="AG147" s="316"/>
      <c r="AH147" s="316"/>
      <c r="AI147" s="316"/>
      <c r="AJ147" s="316"/>
    </row>
    <row r="148" spans="1:36">
      <c r="A148" s="316"/>
      <c r="B148" s="316"/>
      <c r="C148" s="316"/>
      <c r="D148" s="316"/>
      <c r="E148" s="316"/>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row>
    <row r="149" spans="1:36">
      <c r="A149" s="316"/>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row>
    <row r="150" spans="1:36">
      <c r="A150" s="316"/>
      <c r="B150" s="316"/>
      <c r="C150" s="316"/>
      <c r="D150" s="316"/>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row>
    <row r="151" spans="1:36">
      <c r="A151" s="316"/>
      <c r="B151" s="316"/>
      <c r="C151" s="316"/>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row>
    <row r="152" spans="1:36">
      <c r="A152" s="316"/>
      <c r="B152" s="316"/>
      <c r="C152" s="316"/>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row>
    <row r="153" spans="1:36">
      <c r="A153" s="316"/>
      <c r="B153" s="316"/>
      <c r="C153" s="316"/>
      <c r="D153" s="316"/>
      <c r="E153" s="316"/>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row>
    <row r="154" spans="1:36">
      <c r="A154" s="316"/>
      <c r="B154" s="316"/>
      <c r="C154" s="316"/>
      <c r="D154" s="316"/>
      <c r="E154" s="316"/>
      <c r="F154" s="316"/>
      <c r="G154" s="316"/>
      <c r="H154" s="316"/>
      <c r="I154" s="316"/>
      <c r="J154" s="316"/>
      <c r="K154" s="316"/>
      <c r="L154" s="316"/>
      <c r="M154" s="316"/>
      <c r="N154" s="316"/>
      <c r="O154" s="316"/>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6"/>
    </row>
    <row r="155" spans="1:36">
      <c r="A155" s="316"/>
      <c r="B155" s="316"/>
      <c r="C155" s="316"/>
      <c r="D155" s="316"/>
      <c r="E155" s="316"/>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c r="AJ155" s="316"/>
    </row>
    <row r="156" spans="1:36">
      <c r="A156" s="316"/>
      <c r="B156" s="316"/>
      <c r="C156" s="316"/>
      <c r="D156" s="316"/>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row>
    <row r="157" spans="1:36">
      <c r="A157" s="316"/>
      <c r="B157" s="316"/>
      <c r="C157" s="316"/>
      <c r="D157" s="316"/>
      <c r="E157" s="316"/>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row>
    <row r="158" spans="1:36">
      <c r="A158" s="316"/>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row>
    <row r="159" spans="1:36">
      <c r="A159" s="316"/>
      <c r="B159" s="316"/>
      <c r="C159" s="316"/>
      <c r="D159" s="316"/>
      <c r="E159" s="316"/>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row>
    <row r="160" spans="1:36">
      <c r="A160" s="316"/>
      <c r="B160" s="316"/>
      <c r="C160" s="316"/>
      <c r="D160" s="316"/>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row>
    <row r="161" spans="1:36">
      <c r="A161" s="316"/>
      <c r="B161" s="316"/>
      <c r="C161" s="316"/>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row>
    <row r="162" spans="1:36">
      <c r="A162" s="316"/>
      <c r="B162" s="316"/>
      <c r="C162" s="316"/>
      <c r="D162" s="316"/>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row>
    <row r="163" spans="1:36">
      <c r="A163" s="316"/>
      <c r="B163" s="316"/>
      <c r="C163" s="316"/>
      <c r="D163" s="316"/>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316"/>
      <c r="AJ163" s="316"/>
    </row>
    <row r="164" spans="1:36">
      <c r="A164" s="316"/>
      <c r="B164" s="316"/>
      <c r="C164" s="316"/>
      <c r="D164" s="316"/>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9"/>
      <c r="B175" s="316"/>
      <c r="C175" s="319"/>
      <c r="D175" s="319"/>
      <c r="E175" s="319"/>
      <c r="F175" s="319"/>
      <c r="G175" s="319"/>
      <c r="H175" s="319"/>
      <c r="I175" s="319"/>
      <c r="J175" s="319"/>
      <c r="K175" s="319"/>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row>
    <row r="176" spans="1:36">
      <c r="A176" s="319"/>
      <c r="B176" s="319"/>
      <c r="C176" s="319"/>
      <c r="D176" s="319"/>
      <c r="E176" s="319"/>
      <c r="F176" s="319"/>
      <c r="G176" s="319"/>
      <c r="H176" s="319"/>
      <c r="I176" s="319"/>
      <c r="J176" s="319"/>
      <c r="K176" s="319"/>
      <c r="L176" s="319"/>
      <c r="M176" s="319"/>
      <c r="N176" s="319"/>
      <c r="O176" s="319"/>
      <c r="P176" s="319"/>
      <c r="Q176" s="319"/>
      <c r="R176" s="319"/>
      <c r="S176" s="319"/>
      <c r="T176" s="319"/>
      <c r="U176" s="319"/>
      <c r="V176" s="319"/>
      <c r="W176" s="319"/>
      <c r="X176" s="319"/>
      <c r="Y176" s="319"/>
      <c r="Z176" s="319"/>
      <c r="AA176" s="319"/>
      <c r="AB176" s="319"/>
      <c r="AC176" s="319"/>
      <c r="AD176" s="319"/>
      <c r="AE176" s="319"/>
      <c r="AF176" s="319"/>
      <c r="AG176" s="319"/>
      <c r="AH176" s="319"/>
      <c r="AI176" s="319"/>
      <c r="AJ176" s="319"/>
    </row>
    <row r="177" spans="2:2">
      <c r="B177" s="319"/>
    </row>
  </sheetData>
  <sheetProtection formatCells="0" formatRows="0" insertRows="0" deleteRows="0" autoFilter="0"/>
  <mergeCells count="218">
    <mergeCell ref="E82:I82"/>
    <mergeCell ref="E83:I83"/>
    <mergeCell ref="E84:I84"/>
    <mergeCell ref="E89:I89"/>
    <mergeCell ref="E90:I90"/>
    <mergeCell ref="E91:I91"/>
    <mergeCell ref="E92:I92"/>
    <mergeCell ref="E65:I65"/>
    <mergeCell ref="E67:I67"/>
    <mergeCell ref="E68:I68"/>
    <mergeCell ref="E69:I69"/>
    <mergeCell ref="E73:I73"/>
    <mergeCell ref="E74:I74"/>
    <mergeCell ref="E75:I75"/>
    <mergeCell ref="E76:I76"/>
    <mergeCell ref="E81:I81"/>
    <mergeCell ref="O91:AM91"/>
    <mergeCell ref="O92:AM92"/>
    <mergeCell ref="J73:N73"/>
    <mergeCell ref="J74:N74"/>
    <mergeCell ref="J75:N75"/>
    <mergeCell ref="J76:N76"/>
    <mergeCell ref="J81:N81"/>
    <mergeCell ref="J82:N82"/>
    <mergeCell ref="J83:N83"/>
    <mergeCell ref="J84:N84"/>
    <mergeCell ref="J89:N89"/>
    <mergeCell ref="J90:N90"/>
    <mergeCell ref="J91:N91"/>
    <mergeCell ref="J92:N92"/>
    <mergeCell ref="O74:AM74"/>
    <mergeCell ref="O75:AM75"/>
    <mergeCell ref="O76:AM76"/>
    <mergeCell ref="O81:AM81"/>
    <mergeCell ref="O82:AM82"/>
    <mergeCell ref="O83:AM83"/>
    <mergeCell ref="O84:AM84"/>
    <mergeCell ref="O89:AM89"/>
    <mergeCell ref="O90:AM90"/>
    <mergeCell ref="O65:AM65"/>
    <mergeCell ref="J69:N69"/>
    <mergeCell ref="O69:AM69"/>
    <mergeCell ref="O67:AM67"/>
    <mergeCell ref="O68:AM68"/>
    <mergeCell ref="J65:N65"/>
    <mergeCell ref="J67:N67"/>
    <mergeCell ref="J68:N68"/>
    <mergeCell ref="O73:AM73"/>
    <mergeCell ref="B128:S128"/>
    <mergeCell ref="B130:S130"/>
    <mergeCell ref="T130:AM130"/>
    <mergeCell ref="T119:AM119"/>
    <mergeCell ref="T120:AM120"/>
    <mergeCell ref="T121:AM121"/>
    <mergeCell ref="T126:AM126"/>
    <mergeCell ref="T128:AM128"/>
    <mergeCell ref="T131:AM131"/>
    <mergeCell ref="T129:AM129"/>
    <mergeCell ref="T122:AK122"/>
    <mergeCell ref="AG3:AM3"/>
    <mergeCell ref="AG4:AM4"/>
    <mergeCell ref="K48:AE48"/>
    <mergeCell ref="AL13:AM13"/>
    <mergeCell ref="AI13:AK13"/>
    <mergeCell ref="C49:AM50"/>
    <mergeCell ref="B6:K7"/>
    <mergeCell ref="T6:V6"/>
    <mergeCell ref="L4:AF4"/>
    <mergeCell ref="L3:AF3"/>
    <mergeCell ref="L5:AM5"/>
    <mergeCell ref="S8:Y8"/>
    <mergeCell ref="Q6:R6"/>
    <mergeCell ref="L9:AM9"/>
    <mergeCell ref="AG8:AM8"/>
    <mergeCell ref="L7:AM7"/>
    <mergeCell ref="AA46:AB47"/>
    <mergeCell ref="W46:Z47"/>
    <mergeCell ref="H16:J16"/>
    <mergeCell ref="AE47:AH47"/>
    <mergeCell ref="AI46:AK46"/>
    <mergeCell ref="AL46:AM46"/>
    <mergeCell ref="AL47:AM47"/>
    <mergeCell ref="AI47:AK47"/>
    <mergeCell ref="T135:AM135"/>
    <mergeCell ref="T134:AM134"/>
    <mergeCell ref="A108:D108"/>
    <mergeCell ref="E108:I108"/>
    <mergeCell ref="J108:N108"/>
    <mergeCell ref="O108:AM108"/>
    <mergeCell ref="T118:AM118"/>
    <mergeCell ref="T117:AM117"/>
    <mergeCell ref="A99:D99"/>
    <mergeCell ref="E99:I99"/>
    <mergeCell ref="J99:N99"/>
    <mergeCell ref="O99:AM99"/>
    <mergeCell ref="J106:N106"/>
    <mergeCell ref="O106:AM106"/>
    <mergeCell ref="E107:I107"/>
    <mergeCell ref="J107:N107"/>
    <mergeCell ref="B131:S131"/>
    <mergeCell ref="A117:S117"/>
    <mergeCell ref="B118:S118"/>
    <mergeCell ref="B121:S121"/>
    <mergeCell ref="T124:AK124"/>
    <mergeCell ref="B126:S126"/>
    <mergeCell ref="T127:AM127"/>
    <mergeCell ref="J105:N105"/>
    <mergeCell ref="J102:N102"/>
    <mergeCell ref="O62:AM62"/>
    <mergeCell ref="A62:D62"/>
    <mergeCell ref="E62:I62"/>
    <mergeCell ref="E63:I63"/>
    <mergeCell ref="J62:N62"/>
    <mergeCell ref="J63:N63"/>
    <mergeCell ref="O63:AM63"/>
    <mergeCell ref="E87:I87"/>
    <mergeCell ref="J87:N87"/>
    <mergeCell ref="O87:AM87"/>
    <mergeCell ref="E88:I88"/>
    <mergeCell ref="O79:AM79"/>
    <mergeCell ref="E80:I80"/>
    <mergeCell ref="J80:N80"/>
    <mergeCell ref="O66:AM66"/>
    <mergeCell ref="E70:I70"/>
    <mergeCell ref="J70:N70"/>
    <mergeCell ref="J66:N66"/>
    <mergeCell ref="A87:D94"/>
    <mergeCell ref="J88:N88"/>
    <mergeCell ref="O88:AM88"/>
    <mergeCell ref="E93:I93"/>
    <mergeCell ref="J93:N93"/>
    <mergeCell ref="O107:AM107"/>
    <mergeCell ref="A100:D103"/>
    <mergeCell ref="E100:I100"/>
    <mergeCell ref="J100:N100"/>
    <mergeCell ref="O100:AM100"/>
    <mergeCell ref="E101:I101"/>
    <mergeCell ref="J101:N101"/>
    <mergeCell ref="O101:AM101"/>
    <mergeCell ref="O95:AM95"/>
    <mergeCell ref="A104:D107"/>
    <mergeCell ref="E104:I104"/>
    <mergeCell ref="J104:N104"/>
    <mergeCell ref="O104:AM104"/>
    <mergeCell ref="E106:I106"/>
    <mergeCell ref="O102:AM102"/>
    <mergeCell ref="E103:I103"/>
    <mergeCell ref="J103:N103"/>
    <mergeCell ref="O103:AM103"/>
    <mergeCell ref="E105:I105"/>
    <mergeCell ref="A95:D95"/>
    <mergeCell ref="E95:I95"/>
    <mergeCell ref="J95:N95"/>
    <mergeCell ref="O105:AM105"/>
    <mergeCell ref="E102:I102"/>
    <mergeCell ref="A10:H11"/>
    <mergeCell ref="O93:AM93"/>
    <mergeCell ref="E94:I94"/>
    <mergeCell ref="J94:N94"/>
    <mergeCell ref="E64:I64"/>
    <mergeCell ref="J64:N64"/>
    <mergeCell ref="O64:AM64"/>
    <mergeCell ref="O94:AM94"/>
    <mergeCell ref="O80:AM80"/>
    <mergeCell ref="E85:I85"/>
    <mergeCell ref="J85:N85"/>
    <mergeCell ref="O85:AM85"/>
    <mergeCell ref="E86:I86"/>
    <mergeCell ref="J79:N79"/>
    <mergeCell ref="AE14:AH14"/>
    <mergeCell ref="H48:J48"/>
    <mergeCell ref="AI45:AK45"/>
    <mergeCell ref="E66:I66"/>
    <mergeCell ref="K16:AE16"/>
    <mergeCell ref="AE15:AH15"/>
    <mergeCell ref="W13:AB13"/>
    <mergeCell ref="AA14:AB15"/>
    <mergeCell ref="AE45:AH45"/>
    <mergeCell ref="AE46:AH46"/>
    <mergeCell ref="A3:A9"/>
    <mergeCell ref="J86:N86"/>
    <mergeCell ref="O86:AM86"/>
    <mergeCell ref="O70:AM70"/>
    <mergeCell ref="A71:D78"/>
    <mergeCell ref="E71:I71"/>
    <mergeCell ref="J71:N71"/>
    <mergeCell ref="O71:AM71"/>
    <mergeCell ref="E72:I72"/>
    <mergeCell ref="J72:N72"/>
    <mergeCell ref="O72:AM72"/>
    <mergeCell ref="E77:I77"/>
    <mergeCell ref="J77:N77"/>
    <mergeCell ref="O77:AM77"/>
    <mergeCell ref="E78:I78"/>
    <mergeCell ref="J78:N78"/>
    <mergeCell ref="O78:AM78"/>
    <mergeCell ref="A63:D70"/>
    <mergeCell ref="A79:D86"/>
    <mergeCell ref="E79:I79"/>
    <mergeCell ref="AF33:AH33"/>
    <mergeCell ref="AI33:AK33"/>
    <mergeCell ref="AL33:AM33"/>
    <mergeCell ref="C17:AM22"/>
    <mergeCell ref="B43:AM43"/>
    <mergeCell ref="B59:AM59"/>
    <mergeCell ref="AL45:AM45"/>
    <mergeCell ref="A45:V47"/>
    <mergeCell ref="W45:AA45"/>
    <mergeCell ref="AC45:AD47"/>
    <mergeCell ref="A13:V15"/>
    <mergeCell ref="AI14:AK14"/>
    <mergeCell ref="AL14:AM14"/>
    <mergeCell ref="AI15:AK15"/>
    <mergeCell ref="AL15:AM15"/>
    <mergeCell ref="W14:Z15"/>
    <mergeCell ref="AC13:AD15"/>
    <mergeCell ref="AE13:AH13"/>
    <mergeCell ref="S55:AL55"/>
  </mergeCells>
  <phoneticPr fontId="4"/>
  <dataValidations count="3">
    <dataValidation imeMode="halfAlpha" allowBlank="1" showInputMessage="1" showErrorMessage="1" sqref="S41:W42 AM35:AM36 AC35:AH36 O37:R39 AG37:AJ39 W27:Y27 S35:X36 O26:R28 AG28:AJ28 AH27:AJ27 AG26:AJ26 S44:X44 AA27:AC27 W26:AB26 W28:AB28 W37:AB39 S40:X40 AD44:AH44 AG54:AJ54 J40:N42 AM44 J35:N36 AM31:AM32 AC31:AH32 J31:M32 N31:N34 S31:X32 S33:V34 AM41:AM42 AG41:AH42 S55:S56 N55:N56 S52:S53 AI52:AI53 W54:AB54 S57:W58 AM57:AM58 J57:N58 AG57:AH58 O54:R54 J55:L56 J44:N44 W29 AB29:AE29"/>
    <dataValidation type="list" allowBlank="1" showInputMessage="1" showErrorMessage="1" sqref="H48:J48">
      <formula1>"①,②"</formula1>
    </dataValidation>
    <dataValidation type="list" allowBlank="1" showInputMessage="1" showErrorMessage="1" sqref="H16:J16">
      <formula1>"①,②,③,④,⑤"</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9" max="38" man="1"/>
    <brk id="14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713" r:id="rId6" name="Check Box 137">
              <controlPr defaultSize="0" autoFill="0" autoLine="0" autoPict="0">
                <anchor moveWithCells="1">
                  <from>
                    <xdr:col>13</xdr:col>
                    <xdr:colOff>114300</xdr:colOff>
                    <xdr:row>25</xdr:row>
                    <xdr:rowOff>19050</xdr:rowOff>
                  </from>
                  <to>
                    <xdr:col>14</xdr:col>
                    <xdr:colOff>161925</xdr:colOff>
                    <xdr:row>26</xdr:row>
                    <xdr:rowOff>38100</xdr:rowOff>
                  </to>
                </anchor>
              </controlPr>
            </control>
          </mc:Choice>
        </mc:AlternateContent>
        <mc:AlternateContent xmlns:mc="http://schemas.openxmlformats.org/markup-compatibility/2006">
          <mc:Choice Requires="x14">
            <control shapeId="24716" r:id="rId7" name="Check Box 140">
              <controlPr defaultSize="0" autoFill="0" autoLine="0" autoPict="0">
                <anchor moveWithCells="1">
                  <from>
                    <xdr:col>13</xdr:col>
                    <xdr:colOff>114300</xdr:colOff>
                    <xdr:row>27</xdr:row>
                    <xdr:rowOff>19050</xdr:rowOff>
                  </from>
                  <to>
                    <xdr:col>14</xdr:col>
                    <xdr:colOff>152400</xdr:colOff>
                    <xdr:row>28</xdr:row>
                    <xdr:rowOff>38100</xdr:rowOff>
                  </to>
                </anchor>
              </controlPr>
            </control>
          </mc:Choice>
        </mc:AlternateContent>
        <mc:AlternateContent xmlns:mc="http://schemas.openxmlformats.org/markup-compatibility/2006">
          <mc:Choice Requires="x14">
            <control shapeId="24717" r:id="rId8" name="Check Box 141">
              <controlPr defaultSize="0" autoFill="0" autoLine="0" autoPict="0">
                <anchor moveWithCells="1">
                  <from>
                    <xdr:col>13</xdr:col>
                    <xdr:colOff>152400</xdr:colOff>
                    <xdr:row>36</xdr:row>
                    <xdr:rowOff>0</xdr:rowOff>
                  </from>
                  <to>
                    <xdr:col>15</xdr:col>
                    <xdr:colOff>9525</xdr:colOff>
                    <xdr:row>37</xdr:row>
                    <xdr:rowOff>28575</xdr:rowOff>
                  </to>
                </anchor>
              </controlPr>
            </control>
          </mc:Choice>
        </mc:AlternateContent>
        <mc:AlternateContent xmlns:mc="http://schemas.openxmlformats.org/markup-compatibility/2006">
          <mc:Choice Requires="x14">
            <control shapeId="24718" r:id="rId9" name="Check Box 142">
              <controlPr defaultSize="0" autoFill="0" autoLine="0" autoPict="0">
                <anchor moveWithCells="1">
                  <from>
                    <xdr:col>26</xdr:col>
                    <xdr:colOff>0</xdr:colOff>
                    <xdr:row>35</xdr:row>
                    <xdr:rowOff>104775</xdr:rowOff>
                  </from>
                  <to>
                    <xdr:col>27</xdr:col>
                    <xdr:colOff>47625</xdr:colOff>
                    <xdr:row>37</xdr:row>
                    <xdr:rowOff>0</xdr:rowOff>
                  </to>
                </anchor>
              </controlPr>
            </control>
          </mc:Choice>
        </mc:AlternateContent>
        <mc:AlternateContent xmlns:mc="http://schemas.openxmlformats.org/markup-compatibility/2006">
          <mc:Choice Requires="x14">
            <control shapeId="24719" r:id="rId10" name="Check Box 143">
              <controlPr defaultSize="0" autoFill="0" autoLine="0" autoPict="0">
                <anchor moveWithCells="1">
                  <from>
                    <xdr:col>33</xdr:col>
                    <xdr:colOff>180975</xdr:colOff>
                    <xdr:row>35</xdr:row>
                    <xdr:rowOff>228600</xdr:rowOff>
                  </from>
                  <to>
                    <xdr:col>35</xdr:col>
                    <xdr:colOff>9525</xdr:colOff>
                    <xdr:row>37</xdr:row>
                    <xdr:rowOff>9525</xdr:rowOff>
                  </to>
                </anchor>
              </controlPr>
            </control>
          </mc:Choice>
        </mc:AlternateContent>
        <mc:AlternateContent xmlns:mc="http://schemas.openxmlformats.org/markup-compatibility/2006">
          <mc:Choice Requires="x14">
            <control shapeId="24724" r:id="rId11" name="Check Box 148">
              <controlPr defaultSize="0" autoFill="0" autoLine="0" autoPict="0">
                <anchor moveWithCells="1">
                  <from>
                    <xdr:col>25</xdr:col>
                    <xdr:colOff>171450</xdr:colOff>
                    <xdr:row>27</xdr:row>
                    <xdr:rowOff>19050</xdr:rowOff>
                  </from>
                  <to>
                    <xdr:col>27</xdr:col>
                    <xdr:colOff>19050</xdr:colOff>
                    <xdr:row>28</xdr:row>
                    <xdr:rowOff>28575</xdr:rowOff>
                  </to>
                </anchor>
              </controlPr>
            </control>
          </mc:Choice>
        </mc:AlternateContent>
        <mc:AlternateContent xmlns:mc="http://schemas.openxmlformats.org/markup-compatibility/2006">
          <mc:Choice Requires="x14">
            <control shapeId="24725" r:id="rId12" name="Check Box 149">
              <controlPr defaultSize="0" autoFill="0" autoLine="0" autoPict="0">
                <anchor moveWithCells="1">
                  <from>
                    <xdr:col>33</xdr:col>
                    <xdr:colOff>171450</xdr:colOff>
                    <xdr:row>27</xdr:row>
                    <xdr:rowOff>9525</xdr:rowOff>
                  </from>
                  <to>
                    <xdr:col>34</xdr:col>
                    <xdr:colOff>180975</xdr:colOff>
                    <xdr:row>28</xdr:row>
                    <xdr:rowOff>38100</xdr:rowOff>
                  </to>
                </anchor>
              </controlPr>
            </control>
          </mc:Choice>
        </mc:AlternateContent>
        <mc:AlternateContent xmlns:mc="http://schemas.openxmlformats.org/markup-compatibility/2006">
          <mc:Choice Requires="x14">
            <control shapeId="24726" r:id="rId13" name="Check Box 150">
              <controlPr defaultSize="0" autoFill="0" autoLine="0" autoPict="0">
                <anchor moveWithCells="1">
                  <from>
                    <xdr:col>13</xdr:col>
                    <xdr:colOff>114300</xdr:colOff>
                    <xdr:row>26</xdr:row>
                    <xdr:rowOff>28575</xdr:rowOff>
                  </from>
                  <to>
                    <xdr:col>14</xdr:col>
                    <xdr:colOff>161925</xdr:colOff>
                    <xdr:row>27</xdr:row>
                    <xdr:rowOff>47625</xdr:rowOff>
                  </to>
                </anchor>
              </controlPr>
            </control>
          </mc:Choice>
        </mc:AlternateContent>
        <mc:AlternateContent xmlns:mc="http://schemas.openxmlformats.org/markup-compatibility/2006">
          <mc:Choice Requires="x14">
            <control shapeId="24727" r:id="rId14" name="Check Box 151">
              <controlPr defaultSize="0" autoFill="0" autoLine="0" autoPict="0">
                <anchor moveWithCells="1">
                  <from>
                    <xdr:col>26</xdr:col>
                    <xdr:colOff>0</xdr:colOff>
                    <xdr:row>26</xdr:row>
                    <xdr:rowOff>19050</xdr:rowOff>
                  </from>
                  <to>
                    <xdr:col>27</xdr:col>
                    <xdr:colOff>47625</xdr:colOff>
                    <xdr:row>27</xdr:row>
                    <xdr:rowOff>38100</xdr:rowOff>
                  </to>
                </anchor>
              </controlPr>
            </control>
          </mc:Choice>
        </mc:AlternateContent>
        <mc:AlternateContent xmlns:mc="http://schemas.openxmlformats.org/markup-compatibility/2006">
          <mc:Choice Requires="x14">
            <control shapeId="24728" r:id="rId15" name="Check Box 152">
              <controlPr defaultSize="0" autoFill="0" autoLine="0" autoPict="0">
                <anchor moveWithCells="1">
                  <from>
                    <xdr:col>33</xdr:col>
                    <xdr:colOff>171450</xdr:colOff>
                    <xdr:row>25</xdr:row>
                    <xdr:rowOff>238125</xdr:rowOff>
                  </from>
                  <to>
                    <xdr:col>35</xdr:col>
                    <xdr:colOff>38100</xdr:colOff>
                    <xdr:row>27</xdr:row>
                    <xdr:rowOff>9525</xdr:rowOff>
                  </to>
                </anchor>
              </controlPr>
            </control>
          </mc:Choice>
        </mc:AlternateContent>
        <mc:AlternateContent xmlns:mc="http://schemas.openxmlformats.org/markup-compatibility/2006">
          <mc:Choice Requires="x14">
            <control shapeId="24729" r:id="rId16" name="Check Box 153">
              <controlPr defaultSize="0" autoFill="0" autoLine="0" autoPict="0">
                <anchor moveWithCells="1">
                  <from>
                    <xdr:col>26</xdr:col>
                    <xdr:colOff>9525</xdr:colOff>
                    <xdr:row>25</xdr:row>
                    <xdr:rowOff>19050</xdr:rowOff>
                  </from>
                  <to>
                    <xdr:col>27</xdr:col>
                    <xdr:colOff>57150</xdr:colOff>
                    <xdr:row>26</xdr:row>
                    <xdr:rowOff>28575</xdr:rowOff>
                  </to>
                </anchor>
              </controlPr>
            </control>
          </mc:Choice>
        </mc:AlternateContent>
        <mc:AlternateContent xmlns:mc="http://schemas.openxmlformats.org/markup-compatibility/2006">
          <mc:Choice Requires="x14">
            <control shapeId="24730" r:id="rId17" name="Check Box 154">
              <controlPr defaultSize="0" autoFill="0" autoLine="0" autoPict="0">
                <anchor moveWithCells="1">
                  <from>
                    <xdr:col>33</xdr:col>
                    <xdr:colOff>171450</xdr:colOff>
                    <xdr:row>25</xdr:row>
                    <xdr:rowOff>19050</xdr:rowOff>
                  </from>
                  <to>
                    <xdr:col>34</xdr:col>
                    <xdr:colOff>171450</xdr:colOff>
                    <xdr:row>26</xdr:row>
                    <xdr:rowOff>38100</xdr:rowOff>
                  </to>
                </anchor>
              </controlPr>
            </control>
          </mc:Choice>
        </mc:AlternateContent>
        <mc:AlternateContent xmlns:mc="http://schemas.openxmlformats.org/markup-compatibility/2006">
          <mc:Choice Requires="x14">
            <control shapeId="24732" r:id="rId18" name="Check Box 156">
              <controlPr defaultSize="0" autoFill="0" autoLine="0" autoPict="0">
                <anchor moveWithCells="1">
                  <from>
                    <xdr:col>13</xdr:col>
                    <xdr:colOff>161925</xdr:colOff>
                    <xdr:row>36</xdr:row>
                    <xdr:rowOff>209550</xdr:rowOff>
                  </from>
                  <to>
                    <xdr:col>15</xdr:col>
                    <xdr:colOff>9525</xdr:colOff>
                    <xdr:row>38</xdr:row>
                    <xdr:rowOff>9525</xdr:rowOff>
                  </to>
                </anchor>
              </controlPr>
            </control>
          </mc:Choice>
        </mc:AlternateContent>
        <mc:AlternateContent xmlns:mc="http://schemas.openxmlformats.org/markup-compatibility/2006">
          <mc:Choice Requires="x14">
            <control shapeId="24733" r:id="rId19" name="Check Box 157">
              <controlPr defaultSize="0" autoFill="0" autoLine="0" autoPict="0">
                <anchor moveWithCells="1">
                  <from>
                    <xdr:col>26</xdr:col>
                    <xdr:colOff>0</xdr:colOff>
                    <xdr:row>36</xdr:row>
                    <xdr:rowOff>228600</xdr:rowOff>
                  </from>
                  <to>
                    <xdr:col>27</xdr:col>
                    <xdr:colOff>47625</xdr:colOff>
                    <xdr:row>38</xdr:row>
                    <xdr:rowOff>9525</xdr:rowOff>
                  </to>
                </anchor>
              </controlPr>
            </control>
          </mc:Choice>
        </mc:AlternateContent>
        <mc:AlternateContent xmlns:mc="http://schemas.openxmlformats.org/markup-compatibility/2006">
          <mc:Choice Requires="x14">
            <control shapeId="24734" r:id="rId20" name="Check Box 158">
              <controlPr defaultSize="0" autoFill="0" autoLine="0" autoPict="0">
                <anchor moveWithCells="1">
                  <from>
                    <xdr:col>0</xdr:col>
                    <xdr:colOff>161925</xdr:colOff>
                    <xdr:row>24</xdr:row>
                    <xdr:rowOff>238125</xdr:rowOff>
                  </from>
                  <to>
                    <xdr:col>2</xdr:col>
                    <xdr:colOff>28575</xdr:colOff>
                    <xdr:row>26</xdr:row>
                    <xdr:rowOff>9525</xdr:rowOff>
                  </to>
                </anchor>
              </controlPr>
            </control>
          </mc:Choice>
        </mc:AlternateContent>
        <mc:AlternateContent xmlns:mc="http://schemas.openxmlformats.org/markup-compatibility/2006">
          <mc:Choice Requires="x14">
            <control shapeId="24735" r:id="rId21" name="Check Box 159">
              <controlPr defaultSize="0" autoFill="0" autoLine="0" autoPict="0">
                <anchor moveWithCells="1">
                  <from>
                    <xdr:col>0</xdr:col>
                    <xdr:colOff>161925</xdr:colOff>
                    <xdr:row>25</xdr:row>
                    <xdr:rowOff>219075</xdr:rowOff>
                  </from>
                  <to>
                    <xdr:col>2</xdr:col>
                    <xdr:colOff>28575</xdr:colOff>
                    <xdr:row>27</xdr:row>
                    <xdr:rowOff>0</xdr:rowOff>
                  </to>
                </anchor>
              </controlPr>
            </control>
          </mc:Choice>
        </mc:AlternateContent>
        <mc:AlternateContent xmlns:mc="http://schemas.openxmlformats.org/markup-compatibility/2006">
          <mc:Choice Requires="x14">
            <control shapeId="24736" r:id="rId22" name="Check Box 160">
              <controlPr defaultSize="0" autoFill="0" autoLine="0" autoPict="0">
                <anchor moveWithCells="1">
                  <from>
                    <xdr:col>0</xdr:col>
                    <xdr:colOff>161925</xdr:colOff>
                    <xdr:row>26</xdr:row>
                    <xdr:rowOff>209550</xdr:rowOff>
                  </from>
                  <to>
                    <xdr:col>2</xdr:col>
                    <xdr:colOff>28575</xdr:colOff>
                    <xdr:row>27</xdr:row>
                    <xdr:rowOff>228600</xdr:rowOff>
                  </to>
                </anchor>
              </controlPr>
            </control>
          </mc:Choice>
        </mc:AlternateContent>
        <mc:AlternateContent xmlns:mc="http://schemas.openxmlformats.org/markup-compatibility/2006">
          <mc:Choice Requires="x14">
            <control shapeId="24737" r:id="rId23" name="Check Box 161">
              <controlPr defaultSize="0" autoFill="0" autoLine="0" autoPict="0">
                <anchor moveWithCells="1">
                  <from>
                    <xdr:col>0</xdr:col>
                    <xdr:colOff>152400</xdr:colOff>
                    <xdr:row>27</xdr:row>
                    <xdr:rowOff>209550</xdr:rowOff>
                  </from>
                  <to>
                    <xdr:col>2</xdr:col>
                    <xdr:colOff>19050</xdr:colOff>
                    <xdr:row>28</xdr:row>
                    <xdr:rowOff>228600</xdr:rowOff>
                  </to>
                </anchor>
              </controlPr>
            </control>
          </mc:Choice>
        </mc:AlternateContent>
        <mc:AlternateContent xmlns:mc="http://schemas.openxmlformats.org/markup-compatibility/2006">
          <mc:Choice Requires="x14">
            <control shapeId="24739" r:id="rId24" name="Check Box 163">
              <controlPr defaultSize="0" autoFill="0" autoLine="0" autoPict="0">
                <anchor moveWithCells="1">
                  <from>
                    <xdr:col>0</xdr:col>
                    <xdr:colOff>161925</xdr:colOff>
                    <xdr:row>36</xdr:row>
                    <xdr:rowOff>0</xdr:rowOff>
                  </from>
                  <to>
                    <xdr:col>2</xdr:col>
                    <xdr:colOff>19050</xdr:colOff>
                    <xdr:row>37</xdr:row>
                    <xdr:rowOff>28575</xdr:rowOff>
                  </to>
                </anchor>
              </controlPr>
            </control>
          </mc:Choice>
        </mc:AlternateContent>
        <mc:AlternateContent xmlns:mc="http://schemas.openxmlformats.org/markup-compatibility/2006">
          <mc:Choice Requires="x14">
            <control shapeId="24740" r:id="rId25" name="Check Box 164">
              <controlPr defaultSize="0" autoFill="0" autoLine="0" autoPict="0">
                <anchor moveWithCells="1">
                  <from>
                    <xdr:col>0</xdr:col>
                    <xdr:colOff>171450</xdr:colOff>
                    <xdr:row>37</xdr:row>
                    <xdr:rowOff>0</xdr:rowOff>
                  </from>
                  <to>
                    <xdr:col>2</xdr:col>
                    <xdr:colOff>28575</xdr:colOff>
                    <xdr:row>38</xdr:row>
                    <xdr:rowOff>38100</xdr:rowOff>
                  </to>
                </anchor>
              </controlPr>
            </control>
          </mc:Choice>
        </mc:AlternateContent>
        <mc:AlternateContent xmlns:mc="http://schemas.openxmlformats.org/markup-compatibility/2006">
          <mc:Choice Requires="x14">
            <control shapeId="24741" r:id="rId26" name="Check Box 165">
              <controlPr defaultSize="0" autoFill="0" autoLine="0" autoPict="0">
                <anchor moveWithCells="1">
                  <from>
                    <xdr:col>0</xdr:col>
                    <xdr:colOff>171450</xdr:colOff>
                    <xdr:row>37</xdr:row>
                    <xdr:rowOff>200025</xdr:rowOff>
                  </from>
                  <to>
                    <xdr:col>2</xdr:col>
                    <xdr:colOff>19050</xdr:colOff>
                    <xdr:row>39</xdr:row>
                    <xdr:rowOff>28575</xdr:rowOff>
                  </to>
                </anchor>
              </controlPr>
            </control>
          </mc:Choice>
        </mc:AlternateContent>
        <mc:AlternateContent xmlns:mc="http://schemas.openxmlformats.org/markup-compatibility/2006">
          <mc:Choice Requires="x14">
            <control shapeId="24749" r:id="rId27" name="Check Box 173">
              <controlPr defaultSize="0" autoFill="0" autoLine="0" autoPict="0">
                <anchor moveWithCells="1">
                  <from>
                    <xdr:col>13</xdr:col>
                    <xdr:colOff>133350</xdr:colOff>
                    <xdr:row>53</xdr:row>
                    <xdr:rowOff>9525</xdr:rowOff>
                  </from>
                  <to>
                    <xdr:col>14</xdr:col>
                    <xdr:colOff>180975</xdr:colOff>
                    <xdr:row>54</xdr:row>
                    <xdr:rowOff>19050</xdr:rowOff>
                  </to>
                </anchor>
              </controlPr>
            </control>
          </mc:Choice>
        </mc:AlternateContent>
        <mc:AlternateContent xmlns:mc="http://schemas.openxmlformats.org/markup-compatibility/2006">
          <mc:Choice Requires="x14">
            <control shapeId="24750" r:id="rId28" name="Check Box 174">
              <controlPr defaultSize="0" autoFill="0" autoLine="0" autoPict="0">
                <anchor moveWithCells="1">
                  <from>
                    <xdr:col>33</xdr:col>
                    <xdr:colOff>161925</xdr:colOff>
                    <xdr:row>53</xdr:row>
                    <xdr:rowOff>9525</xdr:rowOff>
                  </from>
                  <to>
                    <xdr:col>34</xdr:col>
                    <xdr:colOff>171450</xdr:colOff>
                    <xdr:row>54</xdr:row>
                    <xdr:rowOff>19050</xdr:rowOff>
                  </to>
                </anchor>
              </controlPr>
            </control>
          </mc:Choice>
        </mc:AlternateContent>
        <mc:AlternateContent xmlns:mc="http://schemas.openxmlformats.org/markup-compatibility/2006">
          <mc:Choice Requires="x14">
            <control shapeId="24751" r:id="rId29" name="Check Box 175">
              <controlPr defaultSize="0" autoFill="0" autoLine="0" autoPict="0">
                <anchor moveWithCells="1">
                  <from>
                    <xdr:col>25</xdr:col>
                    <xdr:colOff>171450</xdr:colOff>
                    <xdr:row>53</xdr:row>
                    <xdr:rowOff>9525</xdr:rowOff>
                  </from>
                  <to>
                    <xdr:col>27</xdr:col>
                    <xdr:colOff>28575</xdr:colOff>
                    <xdr:row>54</xdr:row>
                    <xdr:rowOff>19050</xdr:rowOff>
                  </to>
                </anchor>
              </controlPr>
            </control>
          </mc:Choice>
        </mc:AlternateContent>
        <mc:AlternateContent xmlns:mc="http://schemas.openxmlformats.org/markup-compatibility/2006">
          <mc:Choice Requires="x14">
            <control shapeId="24753" r:id="rId30" name="Check Box 177">
              <controlPr defaultSize="0" autoFill="0" autoLine="0" autoPict="0">
                <anchor moveWithCells="1">
                  <from>
                    <xdr:col>0</xdr:col>
                    <xdr:colOff>161925</xdr:colOff>
                    <xdr:row>52</xdr:row>
                    <xdr:rowOff>228600</xdr:rowOff>
                  </from>
                  <to>
                    <xdr:col>2</xdr:col>
                    <xdr:colOff>28575</xdr:colOff>
                    <xdr:row>54</xdr:row>
                    <xdr:rowOff>9525</xdr:rowOff>
                  </to>
                </anchor>
              </controlPr>
            </control>
          </mc:Choice>
        </mc:AlternateContent>
        <mc:AlternateContent xmlns:mc="http://schemas.openxmlformats.org/markup-compatibility/2006">
          <mc:Choice Requires="x14">
            <control shapeId="24754" r:id="rId31" name="Check Box 178">
              <controlPr defaultSize="0" autoFill="0" autoLine="0" autoPict="0">
                <anchor moveWithCells="1">
                  <from>
                    <xdr:col>0</xdr:col>
                    <xdr:colOff>171450</xdr:colOff>
                    <xdr:row>53</xdr:row>
                    <xdr:rowOff>238125</xdr:rowOff>
                  </from>
                  <to>
                    <xdr:col>2</xdr:col>
                    <xdr:colOff>38100</xdr:colOff>
                    <xdr:row>55</xdr:row>
                    <xdr:rowOff>9525</xdr:rowOff>
                  </to>
                </anchor>
              </controlPr>
            </control>
          </mc:Choice>
        </mc:AlternateContent>
        <mc:AlternateContent xmlns:mc="http://schemas.openxmlformats.org/markup-compatibility/2006">
          <mc:Choice Requires="x14">
            <control shapeId="24738" r:id="rId32" name="Check Box 162">
              <controlPr defaultSize="0" autoFill="0" autoLine="0" autoPict="0">
                <anchor moveWithCells="1">
                  <from>
                    <xdr:col>0</xdr:col>
                    <xdr:colOff>171450</xdr:colOff>
                    <xdr:row>31</xdr:row>
                    <xdr:rowOff>238125</xdr:rowOff>
                  </from>
                  <to>
                    <xdr:col>2</xdr:col>
                    <xdr:colOff>38100</xdr:colOff>
                    <xdr:row>33</xdr:row>
                    <xdr:rowOff>9525</xdr:rowOff>
                  </to>
                </anchor>
              </controlPr>
            </control>
          </mc:Choice>
        </mc:AlternateContent>
        <mc:AlternateContent xmlns:mc="http://schemas.openxmlformats.org/markup-compatibility/2006">
          <mc:Choice Requires="x14">
            <control shapeId="24768" r:id="rId33" name="Check Box 192">
              <controlPr defaultSize="0" autoFill="0" autoLine="0" autoPict="0">
                <anchor moveWithCells="1">
                  <from>
                    <xdr:col>9</xdr:col>
                    <xdr:colOff>171450</xdr:colOff>
                    <xdr:row>27</xdr:row>
                    <xdr:rowOff>238125</xdr:rowOff>
                  </from>
                  <to>
                    <xdr:col>11</xdr:col>
                    <xdr:colOff>38100</xdr:colOff>
                    <xdr:row>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view="pageBreakPreview" zoomScaleNormal="100" zoomScaleSheetLayoutView="100" workbookViewId="0">
      <selection activeCell="B15" sqref="B15:F15"/>
    </sheetView>
  </sheetViews>
  <sheetFormatPr defaultRowHeight="13.5"/>
  <cols>
    <col min="1" max="5" width="9" style="106"/>
    <col min="6" max="6" width="11.875" style="106" customWidth="1"/>
    <col min="7" max="9" width="9" style="106"/>
    <col min="10" max="10" width="17" style="106" customWidth="1"/>
    <col min="11" max="16384" width="9" style="106"/>
  </cols>
  <sheetData>
    <row r="1" spans="1:10">
      <c r="A1" s="106" t="s">
        <v>248</v>
      </c>
    </row>
    <row r="2" spans="1:10" ht="14.25" thickBot="1"/>
    <row r="3" spans="1:10">
      <c r="B3" s="711" t="s">
        <v>249</v>
      </c>
      <c r="C3" s="712"/>
      <c r="D3" s="712"/>
      <c r="E3" s="712"/>
      <c r="F3" s="712"/>
      <c r="G3" s="712"/>
      <c r="H3" s="712"/>
      <c r="I3" s="713"/>
    </row>
    <row r="4" spans="1:10">
      <c r="B4" s="714"/>
      <c r="C4" s="715"/>
      <c r="D4" s="715"/>
      <c r="E4" s="715"/>
      <c r="F4" s="715"/>
      <c r="G4" s="715"/>
      <c r="H4" s="715"/>
      <c r="I4" s="716"/>
    </row>
    <row r="5" spans="1:10" ht="14.25" thickBot="1">
      <c r="B5" s="717"/>
      <c r="C5" s="718"/>
      <c r="D5" s="718"/>
      <c r="E5" s="718"/>
      <c r="F5" s="718"/>
      <c r="G5" s="718"/>
      <c r="H5" s="718"/>
      <c r="I5" s="719"/>
    </row>
    <row r="6" spans="1:10" ht="10.5" customHeight="1">
      <c r="B6" s="112"/>
      <c r="C6" s="112"/>
      <c r="D6" s="112"/>
      <c r="E6" s="112"/>
      <c r="F6" s="112"/>
      <c r="G6" s="112"/>
      <c r="H6" s="112"/>
      <c r="I6" s="112"/>
    </row>
    <row r="7" spans="1:10" ht="102" customHeight="1">
      <c r="A7" s="720" t="s">
        <v>250</v>
      </c>
      <c r="B7" s="720"/>
      <c r="C7" s="720"/>
      <c r="D7" s="720"/>
      <c r="E7" s="720"/>
      <c r="F7" s="720"/>
      <c r="G7" s="720"/>
      <c r="H7" s="720"/>
      <c r="I7" s="720"/>
      <c r="J7" s="720"/>
    </row>
    <row r="8" spans="1:10" ht="14.25">
      <c r="B8" s="113"/>
      <c r="C8" s="721" t="s">
        <v>251</v>
      </c>
      <c r="D8" s="721"/>
      <c r="E8" s="721"/>
      <c r="F8" s="722"/>
      <c r="G8" s="722"/>
      <c r="H8" s="722"/>
      <c r="I8" s="722"/>
      <c r="J8" s="722"/>
    </row>
    <row r="9" spans="1:10" ht="57.75" customHeight="1">
      <c r="A9" s="723" t="s">
        <v>389</v>
      </c>
      <c r="B9" s="724"/>
      <c r="C9" s="724"/>
      <c r="D9" s="724"/>
      <c r="E9" s="724"/>
      <c r="F9" s="724"/>
      <c r="G9" s="724"/>
      <c r="H9" s="724"/>
      <c r="I9" s="724"/>
      <c r="J9" s="725"/>
    </row>
    <row r="10" spans="1:10" ht="33" customHeight="1">
      <c r="A10" s="114" t="s">
        <v>253</v>
      </c>
      <c r="B10" s="694" t="s">
        <v>254</v>
      </c>
      <c r="C10" s="695"/>
      <c r="D10" s="695"/>
      <c r="E10" s="695"/>
      <c r="F10" s="696"/>
      <c r="G10" s="697" t="s">
        <v>255</v>
      </c>
      <c r="H10" s="698"/>
      <c r="I10" s="698"/>
      <c r="J10" s="699"/>
    </row>
    <row r="11" spans="1:10" ht="33" customHeight="1">
      <c r="A11" s="114" t="s">
        <v>253</v>
      </c>
      <c r="B11" s="701" t="s">
        <v>334</v>
      </c>
      <c r="C11" s="702"/>
      <c r="D11" s="702"/>
      <c r="E11" s="702"/>
      <c r="F11" s="703"/>
      <c r="G11" s="115" t="s">
        <v>256</v>
      </c>
      <c r="H11" s="111" t="s">
        <v>257</v>
      </c>
      <c r="I11" s="115" t="s">
        <v>258</v>
      </c>
      <c r="J11" s="111" t="s">
        <v>259</v>
      </c>
    </row>
    <row r="12" spans="1:10" ht="20.100000000000001" customHeight="1">
      <c r="A12" s="114" t="s">
        <v>260</v>
      </c>
      <c r="B12" s="116" t="s">
        <v>261</v>
      </c>
      <c r="C12" s="117"/>
      <c r="D12" s="117"/>
      <c r="E12" s="117"/>
      <c r="F12" s="118"/>
      <c r="G12" s="700" t="s">
        <v>262</v>
      </c>
      <c r="H12" s="698"/>
      <c r="I12" s="698"/>
      <c r="J12" s="699"/>
    </row>
    <row r="13" spans="1:10" ht="8.25" customHeight="1">
      <c r="A13" s="119"/>
    </row>
    <row r="14" spans="1:10" ht="24.75" customHeight="1">
      <c r="A14" s="704" t="s">
        <v>263</v>
      </c>
      <c r="B14" s="705"/>
      <c r="C14" s="705"/>
      <c r="D14" s="705"/>
      <c r="E14" s="705"/>
      <c r="F14" s="705"/>
      <c r="G14" s="705"/>
      <c r="H14" s="705"/>
      <c r="I14" s="705"/>
      <c r="J14" s="706"/>
    </row>
    <row r="15" spans="1:10" ht="32.25" customHeight="1">
      <c r="A15" s="114" t="s">
        <v>264</v>
      </c>
      <c r="B15" s="707" t="s">
        <v>393</v>
      </c>
      <c r="C15" s="707"/>
      <c r="D15" s="707"/>
      <c r="E15" s="707"/>
      <c r="F15" s="708"/>
      <c r="G15" s="697" t="s">
        <v>265</v>
      </c>
      <c r="H15" s="698"/>
      <c r="I15" s="698"/>
      <c r="J15" s="699"/>
    </row>
    <row r="16" spans="1:10" ht="24" customHeight="1">
      <c r="A16" s="114" t="s">
        <v>266</v>
      </c>
      <c r="B16" s="116" t="s">
        <v>267</v>
      </c>
      <c r="C16" s="120"/>
      <c r="D16" s="120" t="s">
        <v>268</v>
      </c>
      <c r="E16" s="117"/>
      <c r="F16" s="117"/>
      <c r="G16" s="700" t="s">
        <v>269</v>
      </c>
      <c r="H16" s="698"/>
      <c r="I16" s="698"/>
      <c r="J16" s="699"/>
    </row>
    <row r="17" spans="1:10" ht="24" customHeight="1">
      <c r="A17" s="114" t="s">
        <v>270</v>
      </c>
      <c r="B17" s="116" t="s">
        <v>271</v>
      </c>
      <c r="C17" s="117"/>
      <c r="D17" s="117"/>
      <c r="E17" s="117"/>
      <c r="F17" s="117"/>
      <c r="G17" s="700" t="s">
        <v>272</v>
      </c>
      <c r="H17" s="698"/>
      <c r="I17" s="698"/>
      <c r="J17" s="699"/>
    </row>
    <row r="18" spans="1:10" ht="24" customHeight="1">
      <c r="A18" s="114" t="s">
        <v>273</v>
      </c>
      <c r="B18" s="709" t="s">
        <v>261</v>
      </c>
      <c r="C18" s="709"/>
      <c r="D18" s="709"/>
      <c r="E18" s="117"/>
      <c r="F18" s="117"/>
      <c r="G18" s="700" t="s">
        <v>274</v>
      </c>
      <c r="H18" s="698"/>
      <c r="I18" s="698"/>
      <c r="J18" s="699"/>
    </row>
    <row r="19" spans="1:10" ht="17.25">
      <c r="A19" s="710" t="s">
        <v>275</v>
      </c>
      <c r="B19" s="705"/>
      <c r="C19" s="705"/>
      <c r="D19" s="705"/>
      <c r="E19" s="705"/>
      <c r="F19" s="705"/>
      <c r="G19" s="705"/>
      <c r="H19" s="705"/>
      <c r="I19" s="705"/>
      <c r="J19" s="706"/>
    </row>
    <row r="20" spans="1:10" ht="20.100000000000001" customHeight="1">
      <c r="A20" s="114" t="s">
        <v>276</v>
      </c>
      <c r="B20" s="116" t="s">
        <v>277</v>
      </c>
      <c r="C20" s="117"/>
      <c r="D20" s="117"/>
      <c r="E20" s="117"/>
      <c r="F20" s="117"/>
      <c r="G20" s="700" t="s">
        <v>265</v>
      </c>
      <c r="H20" s="698"/>
      <c r="I20" s="698"/>
      <c r="J20" s="699"/>
    </row>
    <row r="21" spans="1:10" ht="20.100000000000001" customHeight="1">
      <c r="A21" s="121" t="s">
        <v>278</v>
      </c>
      <c r="B21" s="122" t="s">
        <v>261</v>
      </c>
      <c r="C21" s="123"/>
      <c r="D21" s="123"/>
      <c r="E21" s="123"/>
      <c r="F21" s="123"/>
      <c r="G21" s="700" t="s">
        <v>274</v>
      </c>
      <c r="H21" s="698"/>
      <c r="I21" s="698"/>
      <c r="J21" s="699"/>
    </row>
    <row r="22" spans="1:10" ht="44.25" customHeight="1">
      <c r="A22" s="704" t="s">
        <v>335</v>
      </c>
      <c r="B22" s="727"/>
      <c r="C22" s="727"/>
      <c r="D22" s="727"/>
      <c r="E22" s="727"/>
      <c r="F22" s="727"/>
      <c r="G22" s="727"/>
      <c r="H22" s="727"/>
      <c r="I22" s="727"/>
      <c r="J22" s="728"/>
    </row>
    <row r="23" spans="1:10" ht="20.100000000000001" customHeight="1">
      <c r="A23" s="114" t="s">
        <v>276</v>
      </c>
      <c r="B23" s="116" t="s">
        <v>279</v>
      </c>
      <c r="C23" s="117"/>
      <c r="D23" s="117"/>
      <c r="E23" s="117"/>
      <c r="F23" s="117"/>
      <c r="G23" s="700" t="s">
        <v>265</v>
      </c>
      <c r="H23" s="698"/>
      <c r="I23" s="698"/>
      <c r="J23" s="699"/>
    </row>
    <row r="24" spans="1:10" ht="20.100000000000001" customHeight="1">
      <c r="A24" s="121" t="s">
        <v>252</v>
      </c>
      <c r="B24" s="122" t="s">
        <v>280</v>
      </c>
      <c r="C24" s="123"/>
      <c r="D24" s="123"/>
      <c r="E24" s="123"/>
      <c r="F24" s="123"/>
      <c r="G24" s="700" t="s">
        <v>274</v>
      </c>
      <c r="H24" s="698"/>
      <c r="I24" s="698"/>
      <c r="J24" s="699"/>
    </row>
    <row r="25" spans="1:10" ht="76.5" customHeight="1">
      <c r="A25" s="729" t="s">
        <v>367</v>
      </c>
      <c r="B25" s="730"/>
      <c r="C25" s="730"/>
      <c r="D25" s="730"/>
      <c r="E25" s="730"/>
      <c r="F25" s="730"/>
      <c r="G25" s="730"/>
      <c r="H25" s="730"/>
      <c r="I25" s="730"/>
      <c r="J25" s="731"/>
    </row>
    <row r="26" spans="1:10" ht="20.100000000000001" customHeight="1">
      <c r="A26" s="114" t="s">
        <v>281</v>
      </c>
      <c r="B26" s="116" t="s">
        <v>282</v>
      </c>
      <c r="C26" s="117"/>
      <c r="D26" s="117"/>
      <c r="E26" s="117"/>
      <c r="F26" s="117"/>
      <c r="G26" s="697" t="s">
        <v>265</v>
      </c>
      <c r="H26" s="698"/>
      <c r="I26" s="698"/>
      <c r="J26" s="699"/>
    </row>
    <row r="27" spans="1:10" ht="20.100000000000001" customHeight="1">
      <c r="A27" s="114" t="s">
        <v>264</v>
      </c>
      <c r="B27" s="116" t="s">
        <v>283</v>
      </c>
      <c r="C27" s="117"/>
      <c r="D27" s="117"/>
      <c r="E27" s="117"/>
      <c r="F27" s="117"/>
      <c r="G27" s="700" t="s">
        <v>284</v>
      </c>
      <c r="H27" s="698"/>
      <c r="I27" s="698"/>
      <c r="J27" s="699"/>
    </row>
    <row r="28" spans="1:10" ht="8.25" customHeight="1">
      <c r="A28" s="119"/>
    </row>
    <row r="29" spans="1:10" ht="73.5" customHeight="1">
      <c r="A29" s="704" t="s">
        <v>285</v>
      </c>
      <c r="B29" s="705"/>
      <c r="C29" s="705"/>
      <c r="D29" s="705"/>
      <c r="E29" s="705"/>
      <c r="F29" s="705"/>
      <c r="G29" s="705"/>
      <c r="H29" s="705"/>
      <c r="I29" s="705"/>
      <c r="J29" s="706"/>
    </row>
    <row r="30" spans="1:10" ht="20.100000000000001" customHeight="1">
      <c r="A30" s="114" t="s">
        <v>252</v>
      </c>
      <c r="B30" s="116" t="s">
        <v>286</v>
      </c>
      <c r="C30" s="117"/>
      <c r="D30" s="117"/>
      <c r="E30" s="117"/>
      <c r="F30" s="117"/>
      <c r="G30" s="726" t="s">
        <v>287</v>
      </c>
      <c r="H30" s="726"/>
      <c r="I30" s="726"/>
      <c r="J30" s="726"/>
    </row>
    <row r="31" spans="1:10" ht="20.100000000000001" customHeight="1">
      <c r="A31" s="114" t="s">
        <v>276</v>
      </c>
      <c r="B31" s="707" t="s">
        <v>288</v>
      </c>
      <c r="C31" s="707"/>
      <c r="D31" s="707"/>
      <c r="E31" s="707"/>
      <c r="F31" s="117"/>
      <c r="G31" s="700" t="s">
        <v>287</v>
      </c>
      <c r="H31" s="698"/>
      <c r="I31" s="698"/>
      <c r="J31" s="699"/>
    </row>
    <row r="32" spans="1:10" ht="20.100000000000001" customHeight="1">
      <c r="A32" s="114" t="s">
        <v>264</v>
      </c>
      <c r="B32" s="116" t="s">
        <v>289</v>
      </c>
      <c r="C32" s="117"/>
      <c r="D32" s="117"/>
      <c r="E32" s="117"/>
      <c r="F32" s="117"/>
      <c r="G32" s="732" t="s">
        <v>265</v>
      </c>
      <c r="H32" s="726"/>
      <c r="I32" s="726"/>
      <c r="J32" s="726"/>
    </row>
    <row r="33" spans="1:10" ht="20.100000000000001" customHeight="1">
      <c r="A33" s="121" t="s">
        <v>264</v>
      </c>
      <c r="B33" s="124" t="s">
        <v>261</v>
      </c>
      <c r="C33" s="123"/>
      <c r="D33" s="123"/>
      <c r="E33" s="123"/>
      <c r="F33" s="123"/>
      <c r="G33" s="726" t="s">
        <v>274</v>
      </c>
      <c r="H33" s="726"/>
      <c r="I33" s="726"/>
      <c r="J33" s="726"/>
    </row>
    <row r="35" spans="1:10" ht="19.5" customHeight="1">
      <c r="A35" s="692" t="s">
        <v>390</v>
      </c>
      <c r="B35" s="692"/>
      <c r="C35" s="692"/>
    </row>
    <row r="36" spans="1:10" ht="61.5" customHeight="1">
      <c r="A36" s="693" t="s">
        <v>392</v>
      </c>
      <c r="B36" s="693"/>
      <c r="C36" s="693"/>
      <c r="D36" s="693"/>
      <c r="E36" s="693"/>
      <c r="F36" s="693"/>
      <c r="G36" s="693"/>
      <c r="H36" s="693"/>
      <c r="I36" s="693"/>
      <c r="J36" s="693"/>
    </row>
    <row r="37" spans="1:10" ht="13.5" customHeight="1">
      <c r="A37" s="683" t="s">
        <v>391</v>
      </c>
      <c r="B37" s="684"/>
      <c r="C37" s="684"/>
      <c r="D37" s="684"/>
      <c r="E37" s="684"/>
      <c r="F37" s="684"/>
      <c r="G37" s="684"/>
      <c r="H37" s="684"/>
      <c r="I37" s="684"/>
      <c r="J37" s="685"/>
    </row>
    <row r="38" spans="1:10">
      <c r="A38" s="686"/>
      <c r="B38" s="687"/>
      <c r="C38" s="687"/>
      <c r="D38" s="687"/>
      <c r="E38" s="687"/>
      <c r="F38" s="687"/>
      <c r="G38" s="687"/>
      <c r="H38" s="687"/>
      <c r="I38" s="687"/>
      <c r="J38" s="688"/>
    </row>
    <row r="39" spans="1:10">
      <c r="A39" s="686"/>
      <c r="B39" s="687"/>
      <c r="C39" s="687"/>
      <c r="D39" s="687"/>
      <c r="E39" s="687"/>
      <c r="F39" s="687"/>
      <c r="G39" s="687"/>
      <c r="H39" s="687"/>
      <c r="I39" s="687"/>
      <c r="J39" s="688"/>
    </row>
    <row r="40" spans="1:10">
      <c r="A40" s="686"/>
      <c r="B40" s="687"/>
      <c r="C40" s="687"/>
      <c r="D40" s="687"/>
      <c r="E40" s="687"/>
      <c r="F40" s="687"/>
      <c r="G40" s="687"/>
      <c r="H40" s="687"/>
      <c r="I40" s="687"/>
      <c r="J40" s="688"/>
    </row>
    <row r="41" spans="1:10">
      <c r="A41" s="686"/>
      <c r="B41" s="687"/>
      <c r="C41" s="687"/>
      <c r="D41" s="687"/>
      <c r="E41" s="687"/>
      <c r="F41" s="687"/>
      <c r="G41" s="687"/>
      <c r="H41" s="687"/>
      <c r="I41" s="687"/>
      <c r="J41" s="688"/>
    </row>
    <row r="42" spans="1:10">
      <c r="A42" s="686"/>
      <c r="B42" s="687"/>
      <c r="C42" s="687"/>
      <c r="D42" s="687"/>
      <c r="E42" s="687"/>
      <c r="F42" s="687"/>
      <c r="G42" s="687"/>
      <c r="H42" s="687"/>
      <c r="I42" s="687"/>
      <c r="J42" s="688"/>
    </row>
    <row r="43" spans="1:10">
      <c r="A43" s="686"/>
      <c r="B43" s="687"/>
      <c r="C43" s="687"/>
      <c r="D43" s="687"/>
      <c r="E43" s="687"/>
      <c r="F43" s="687"/>
      <c r="G43" s="687"/>
      <c r="H43" s="687"/>
      <c r="I43" s="687"/>
      <c r="J43" s="688"/>
    </row>
    <row r="44" spans="1:10">
      <c r="A44" s="686"/>
      <c r="B44" s="687"/>
      <c r="C44" s="687"/>
      <c r="D44" s="687"/>
      <c r="E44" s="687"/>
      <c r="F44" s="687"/>
      <c r="G44" s="687"/>
      <c r="H44" s="687"/>
      <c r="I44" s="687"/>
      <c r="J44" s="688"/>
    </row>
    <row r="45" spans="1:10">
      <c r="A45" s="686"/>
      <c r="B45" s="687"/>
      <c r="C45" s="687"/>
      <c r="D45" s="687"/>
      <c r="E45" s="687"/>
      <c r="F45" s="687"/>
      <c r="G45" s="687"/>
      <c r="H45" s="687"/>
      <c r="I45" s="687"/>
      <c r="J45" s="688"/>
    </row>
    <row r="46" spans="1:10">
      <c r="A46" s="686"/>
      <c r="B46" s="687"/>
      <c r="C46" s="687"/>
      <c r="D46" s="687"/>
      <c r="E46" s="687"/>
      <c r="F46" s="687"/>
      <c r="G46" s="687"/>
      <c r="H46" s="687"/>
      <c r="I46" s="687"/>
      <c r="J46" s="688"/>
    </row>
    <row r="47" spans="1:10">
      <c r="A47" s="686"/>
      <c r="B47" s="687"/>
      <c r="C47" s="687"/>
      <c r="D47" s="687"/>
      <c r="E47" s="687"/>
      <c r="F47" s="687"/>
      <c r="G47" s="687"/>
      <c r="H47" s="687"/>
      <c r="I47" s="687"/>
      <c r="J47" s="688"/>
    </row>
    <row r="48" spans="1:10">
      <c r="A48" s="686"/>
      <c r="B48" s="687"/>
      <c r="C48" s="687"/>
      <c r="D48" s="687"/>
      <c r="E48" s="687"/>
      <c r="F48" s="687"/>
      <c r="G48" s="687"/>
      <c r="H48" s="687"/>
      <c r="I48" s="687"/>
      <c r="J48" s="688"/>
    </row>
    <row r="49" spans="1:10">
      <c r="A49" s="689"/>
      <c r="B49" s="690"/>
      <c r="C49" s="690"/>
      <c r="D49" s="690"/>
      <c r="E49" s="690"/>
      <c r="F49" s="690"/>
      <c r="G49" s="690"/>
      <c r="H49" s="690"/>
      <c r="I49" s="690"/>
      <c r="J49" s="691"/>
    </row>
  </sheetData>
  <sheetProtection selectLockedCells="1"/>
  <mergeCells count="34">
    <mergeCell ref="G20:J20"/>
    <mergeCell ref="G33:J33"/>
    <mergeCell ref="A22:J22"/>
    <mergeCell ref="G23:J23"/>
    <mergeCell ref="G24:J24"/>
    <mergeCell ref="A25:J25"/>
    <mergeCell ref="G26:J26"/>
    <mergeCell ref="G27:J27"/>
    <mergeCell ref="A29:J29"/>
    <mergeCell ref="G30:J30"/>
    <mergeCell ref="B31:E31"/>
    <mergeCell ref="G31:J31"/>
    <mergeCell ref="G32:J32"/>
    <mergeCell ref="B3:I5"/>
    <mergeCell ref="A7:J7"/>
    <mergeCell ref="C8:E8"/>
    <mergeCell ref="F8:J8"/>
    <mergeCell ref="A9:J9"/>
    <mergeCell ref="A37:J49"/>
    <mergeCell ref="A35:C35"/>
    <mergeCell ref="A36:J36"/>
    <mergeCell ref="B10:F10"/>
    <mergeCell ref="G10:J10"/>
    <mergeCell ref="G21:J21"/>
    <mergeCell ref="B11:F11"/>
    <mergeCell ref="G12:J12"/>
    <mergeCell ref="A14:J14"/>
    <mergeCell ref="G15:J15"/>
    <mergeCell ref="G16:J16"/>
    <mergeCell ref="B15:F15"/>
    <mergeCell ref="G17:J17"/>
    <mergeCell ref="B18:D18"/>
    <mergeCell ref="G18:J18"/>
    <mergeCell ref="A19:J19"/>
  </mergeCells>
  <phoneticPr fontId="4"/>
  <pageMargins left="0.7" right="0.7" top="0.75" bottom="0.75" header="0.3" footer="0.3"/>
  <pageSetup paperSize="9" scale="68" orientation="portrait" r:id="rId1"/>
  <rowBreaks count="1" manualBreakCount="1">
    <brk id="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38100</xdr:colOff>
                    <xdr:row>7</xdr:row>
                    <xdr:rowOff>161925</xdr:rowOff>
                  </from>
                  <to>
                    <xdr:col>0</xdr:col>
                    <xdr:colOff>219075</xdr:colOff>
                    <xdr:row>8</xdr:row>
                    <xdr:rowOff>257175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47625</xdr:colOff>
                    <xdr:row>12</xdr:row>
                    <xdr:rowOff>133350</xdr:rowOff>
                  </from>
                  <to>
                    <xdr:col>0</xdr:col>
                    <xdr:colOff>238125</xdr:colOff>
                    <xdr:row>14</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38100</xdr:colOff>
                    <xdr:row>20</xdr:row>
                    <xdr:rowOff>180975</xdr:rowOff>
                  </from>
                  <to>
                    <xdr:col>0</xdr:col>
                    <xdr:colOff>209550</xdr:colOff>
                    <xdr:row>22</xdr:row>
                    <xdr:rowOff>123825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19050</xdr:colOff>
                    <xdr:row>27</xdr:row>
                    <xdr:rowOff>66675</xdr:rowOff>
                  </from>
                  <to>
                    <xdr:col>0</xdr:col>
                    <xdr:colOff>209550</xdr:colOff>
                    <xdr:row>28</xdr:row>
                    <xdr:rowOff>895350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0</xdr:col>
                    <xdr:colOff>38100</xdr:colOff>
                    <xdr:row>17</xdr:row>
                    <xdr:rowOff>285750</xdr:rowOff>
                  </from>
                  <to>
                    <xdr:col>0</xdr:col>
                    <xdr:colOff>219075</xdr:colOff>
                    <xdr:row>19</xdr:row>
                    <xdr:rowOff>38100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0</xdr:col>
                    <xdr:colOff>28575</xdr:colOff>
                    <xdr:row>23</xdr:row>
                    <xdr:rowOff>361950</xdr:rowOff>
                  </from>
                  <to>
                    <xdr:col>0</xdr:col>
                    <xdr:colOff>209550</xdr:colOff>
                    <xdr:row>24</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8"/>
  <sheetViews>
    <sheetView zoomScaleNormal="100" workbookViewId="0">
      <selection activeCell="Y8" sqref="Y8:AA9"/>
    </sheetView>
  </sheetViews>
  <sheetFormatPr defaultRowHeight="13.5"/>
  <cols>
    <col min="1" max="27" width="3.625" style="106" customWidth="1"/>
    <col min="28" max="256" width="9" style="106"/>
    <col min="257" max="283" width="3.625" style="106" customWidth="1"/>
    <col min="284" max="512" width="9" style="106"/>
    <col min="513" max="539" width="3.625" style="106" customWidth="1"/>
    <col min="540" max="768" width="9" style="106"/>
    <col min="769" max="795" width="3.625" style="106" customWidth="1"/>
    <col min="796" max="1024" width="9" style="106"/>
    <col min="1025" max="1051" width="3.625" style="106" customWidth="1"/>
    <col min="1052" max="1280" width="9" style="106"/>
    <col min="1281" max="1307" width="3.625" style="106" customWidth="1"/>
    <col min="1308" max="1536" width="9" style="106"/>
    <col min="1537" max="1563" width="3.625" style="106" customWidth="1"/>
    <col min="1564" max="1792" width="9" style="106"/>
    <col min="1793" max="1819" width="3.625" style="106" customWidth="1"/>
    <col min="1820" max="2048" width="9" style="106"/>
    <col min="2049" max="2075" width="3.625" style="106" customWidth="1"/>
    <col min="2076" max="2304" width="9" style="106"/>
    <col min="2305" max="2331" width="3.625" style="106" customWidth="1"/>
    <col min="2332" max="2560" width="9" style="106"/>
    <col min="2561" max="2587" width="3.625" style="106" customWidth="1"/>
    <col min="2588" max="2816" width="9" style="106"/>
    <col min="2817" max="2843" width="3.625" style="106" customWidth="1"/>
    <col min="2844" max="3072" width="9" style="106"/>
    <col min="3073" max="3099" width="3.625" style="106" customWidth="1"/>
    <col min="3100" max="3328" width="9" style="106"/>
    <col min="3329" max="3355" width="3.625" style="106" customWidth="1"/>
    <col min="3356" max="3584" width="9" style="106"/>
    <col min="3585" max="3611" width="3.625" style="106" customWidth="1"/>
    <col min="3612" max="3840" width="9" style="106"/>
    <col min="3841" max="3867" width="3.625" style="106" customWidth="1"/>
    <col min="3868" max="4096" width="9" style="106"/>
    <col min="4097" max="4123" width="3.625" style="106" customWidth="1"/>
    <col min="4124" max="4352" width="9" style="106"/>
    <col min="4353" max="4379" width="3.625" style="106" customWidth="1"/>
    <col min="4380" max="4608" width="9" style="106"/>
    <col min="4609" max="4635" width="3.625" style="106" customWidth="1"/>
    <col min="4636" max="4864" width="9" style="106"/>
    <col min="4865" max="4891" width="3.625" style="106" customWidth="1"/>
    <col min="4892" max="5120" width="9" style="106"/>
    <col min="5121" max="5147" width="3.625" style="106" customWidth="1"/>
    <col min="5148" max="5376" width="9" style="106"/>
    <col min="5377" max="5403" width="3.625" style="106" customWidth="1"/>
    <col min="5404" max="5632" width="9" style="106"/>
    <col min="5633" max="5659" width="3.625" style="106" customWidth="1"/>
    <col min="5660" max="5888" width="9" style="106"/>
    <col min="5889" max="5915" width="3.625" style="106" customWidth="1"/>
    <col min="5916" max="6144" width="9" style="106"/>
    <col min="6145" max="6171" width="3.625" style="106" customWidth="1"/>
    <col min="6172" max="6400" width="9" style="106"/>
    <col min="6401" max="6427" width="3.625" style="106" customWidth="1"/>
    <col min="6428" max="6656" width="9" style="106"/>
    <col min="6657" max="6683" width="3.625" style="106" customWidth="1"/>
    <col min="6684" max="6912" width="9" style="106"/>
    <col min="6913" max="6939" width="3.625" style="106" customWidth="1"/>
    <col min="6940" max="7168" width="9" style="106"/>
    <col min="7169" max="7195" width="3.625" style="106" customWidth="1"/>
    <col min="7196" max="7424" width="9" style="106"/>
    <col min="7425" max="7451" width="3.625" style="106" customWidth="1"/>
    <col min="7452" max="7680" width="9" style="106"/>
    <col min="7681" max="7707" width="3.625" style="106" customWidth="1"/>
    <col min="7708" max="7936" width="9" style="106"/>
    <col min="7937" max="7963" width="3.625" style="106" customWidth="1"/>
    <col min="7964" max="8192" width="9" style="106"/>
    <col min="8193" max="8219" width="3.625" style="106" customWidth="1"/>
    <col min="8220" max="8448" width="9" style="106"/>
    <col min="8449" max="8475" width="3.625" style="106" customWidth="1"/>
    <col min="8476" max="8704" width="9" style="106"/>
    <col min="8705" max="8731" width="3.625" style="106" customWidth="1"/>
    <col min="8732" max="8960" width="9" style="106"/>
    <col min="8961" max="8987" width="3.625" style="106" customWidth="1"/>
    <col min="8988" max="9216" width="9" style="106"/>
    <col min="9217" max="9243" width="3.625" style="106" customWidth="1"/>
    <col min="9244" max="9472" width="9" style="106"/>
    <col min="9473" max="9499" width="3.625" style="106" customWidth="1"/>
    <col min="9500" max="9728" width="9" style="106"/>
    <col min="9729" max="9755" width="3.625" style="106" customWidth="1"/>
    <col min="9756" max="9984" width="9" style="106"/>
    <col min="9985" max="10011" width="3.625" style="106" customWidth="1"/>
    <col min="10012" max="10240" width="9" style="106"/>
    <col min="10241" max="10267" width="3.625" style="106" customWidth="1"/>
    <col min="10268" max="10496" width="9" style="106"/>
    <col min="10497" max="10523" width="3.625" style="106" customWidth="1"/>
    <col min="10524" max="10752" width="9" style="106"/>
    <col min="10753" max="10779" width="3.625" style="106" customWidth="1"/>
    <col min="10780" max="11008" width="9" style="106"/>
    <col min="11009" max="11035" width="3.625" style="106" customWidth="1"/>
    <col min="11036" max="11264" width="9" style="106"/>
    <col min="11265" max="11291" width="3.625" style="106" customWidth="1"/>
    <col min="11292" max="11520" width="9" style="106"/>
    <col min="11521" max="11547" width="3.625" style="106" customWidth="1"/>
    <col min="11548" max="11776" width="9" style="106"/>
    <col min="11777" max="11803" width="3.625" style="106" customWidth="1"/>
    <col min="11804" max="12032" width="9" style="106"/>
    <col min="12033" max="12059" width="3.625" style="106" customWidth="1"/>
    <col min="12060" max="12288" width="9" style="106"/>
    <col min="12289" max="12315" width="3.625" style="106" customWidth="1"/>
    <col min="12316" max="12544" width="9" style="106"/>
    <col min="12545" max="12571" width="3.625" style="106" customWidth="1"/>
    <col min="12572" max="12800" width="9" style="106"/>
    <col min="12801" max="12827" width="3.625" style="106" customWidth="1"/>
    <col min="12828" max="13056" width="9" style="106"/>
    <col min="13057" max="13083" width="3.625" style="106" customWidth="1"/>
    <col min="13084" max="13312" width="9" style="106"/>
    <col min="13313" max="13339" width="3.625" style="106" customWidth="1"/>
    <col min="13340" max="13568" width="9" style="106"/>
    <col min="13569" max="13595" width="3.625" style="106" customWidth="1"/>
    <col min="13596" max="13824" width="9" style="106"/>
    <col min="13825" max="13851" width="3.625" style="106" customWidth="1"/>
    <col min="13852" max="14080" width="9" style="106"/>
    <col min="14081" max="14107" width="3.625" style="106" customWidth="1"/>
    <col min="14108" max="14336" width="9" style="106"/>
    <col min="14337" max="14363" width="3.625" style="106" customWidth="1"/>
    <col min="14364" max="14592" width="9" style="106"/>
    <col min="14593" max="14619" width="3.625" style="106" customWidth="1"/>
    <col min="14620" max="14848" width="9" style="106"/>
    <col min="14849" max="14875" width="3.625" style="106" customWidth="1"/>
    <col min="14876" max="15104" width="9" style="106"/>
    <col min="15105" max="15131" width="3.625" style="106" customWidth="1"/>
    <col min="15132" max="15360" width="9" style="106"/>
    <col min="15361" max="15387" width="3.625" style="106" customWidth="1"/>
    <col min="15388" max="15616" width="9" style="106"/>
    <col min="15617" max="15643" width="3.625" style="106" customWidth="1"/>
    <col min="15644" max="15872" width="9" style="106"/>
    <col min="15873" max="15899" width="3.625" style="106" customWidth="1"/>
    <col min="15900" max="16128" width="9" style="106"/>
    <col min="16129" max="16155" width="3.625" style="106" customWidth="1"/>
    <col min="16156" max="16384" width="9" style="106"/>
  </cols>
  <sheetData>
    <row r="1" spans="1:30">
      <c r="A1" s="125" t="s">
        <v>299</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29.25" customHeight="1">
      <c r="A3" s="125"/>
      <c r="B3" s="773" t="s">
        <v>300</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125"/>
      <c r="AC3" s="125"/>
      <c r="AD3" s="125"/>
    </row>
    <row r="4" spans="1:30" ht="29.25" customHeight="1">
      <c r="A4" s="125"/>
      <c r="B4" s="773"/>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125"/>
      <c r="AC4" s="125"/>
      <c r="AD4" s="125"/>
    </row>
    <row r="5" spans="1:30">
      <c r="A5" s="12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5"/>
      <c r="AC5" s="125"/>
      <c r="AD5" s="125"/>
    </row>
    <row r="6" spans="1:30">
      <c r="A6" s="127" t="s">
        <v>301</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9"/>
      <c r="AC6" s="129"/>
      <c r="AD6" s="129"/>
    </row>
    <row r="7" spans="1:30" ht="20.100000000000001" customHeight="1">
      <c r="A7" s="771" t="s">
        <v>302</v>
      </c>
      <c r="B7" s="771"/>
      <c r="C7" s="771"/>
      <c r="D7" s="771"/>
      <c r="E7" s="771"/>
      <c r="F7" s="771"/>
      <c r="G7" s="771"/>
      <c r="H7" s="771"/>
      <c r="I7" s="771"/>
      <c r="J7" s="771"/>
      <c r="K7" s="771"/>
      <c r="L7" s="771"/>
      <c r="M7" s="771"/>
      <c r="N7" s="771"/>
      <c r="O7" s="771"/>
      <c r="P7" s="771"/>
      <c r="Q7" s="771"/>
      <c r="R7" s="771"/>
      <c r="S7" s="771"/>
      <c r="T7" s="771"/>
      <c r="U7" s="771"/>
      <c r="V7" s="771"/>
      <c r="W7" s="771"/>
      <c r="X7" s="771"/>
      <c r="Y7" s="771" t="s">
        <v>303</v>
      </c>
      <c r="Z7" s="771"/>
      <c r="AA7" s="771"/>
      <c r="AB7" s="125"/>
      <c r="AC7" s="125"/>
      <c r="AD7" s="125"/>
    </row>
    <row r="8" spans="1:30" ht="21.95" customHeight="1">
      <c r="A8" s="748" t="s">
        <v>304</v>
      </c>
      <c r="B8" s="774" t="s">
        <v>305</v>
      </c>
      <c r="C8" s="774"/>
      <c r="D8" s="774"/>
      <c r="E8" s="774"/>
      <c r="F8" s="774"/>
      <c r="G8" s="774"/>
      <c r="H8" s="774"/>
      <c r="I8" s="774"/>
      <c r="J8" s="774"/>
      <c r="K8" s="774"/>
      <c r="L8" s="774"/>
      <c r="M8" s="774"/>
      <c r="N8" s="774"/>
      <c r="O8" s="774"/>
      <c r="P8" s="774"/>
      <c r="Q8" s="774"/>
      <c r="R8" s="774"/>
      <c r="S8" s="774"/>
      <c r="T8" s="774"/>
      <c r="U8" s="774"/>
      <c r="V8" s="774"/>
      <c r="W8" s="774"/>
      <c r="X8" s="774"/>
      <c r="Y8" s="765"/>
      <c r="Z8" s="766"/>
      <c r="AA8" s="767"/>
      <c r="AB8" s="125"/>
      <c r="AC8" s="125"/>
      <c r="AD8" s="125" t="s">
        <v>306</v>
      </c>
    </row>
    <row r="9" spans="1:30" ht="21.95" customHeight="1">
      <c r="A9" s="748"/>
      <c r="B9" s="775"/>
      <c r="C9" s="775"/>
      <c r="D9" s="775"/>
      <c r="E9" s="775"/>
      <c r="F9" s="775"/>
      <c r="G9" s="775"/>
      <c r="H9" s="775"/>
      <c r="I9" s="775"/>
      <c r="J9" s="775"/>
      <c r="K9" s="775"/>
      <c r="L9" s="775"/>
      <c r="M9" s="775"/>
      <c r="N9" s="775"/>
      <c r="O9" s="775"/>
      <c r="P9" s="775"/>
      <c r="Q9" s="775"/>
      <c r="R9" s="775"/>
      <c r="S9" s="775"/>
      <c r="T9" s="775"/>
      <c r="U9" s="775"/>
      <c r="V9" s="775"/>
      <c r="W9" s="775"/>
      <c r="X9" s="775"/>
      <c r="Y9" s="768"/>
      <c r="Z9" s="769"/>
      <c r="AA9" s="770"/>
      <c r="AB9" s="125"/>
      <c r="AC9" s="125"/>
      <c r="AD9" s="125"/>
    </row>
    <row r="10" spans="1:30" ht="21.95" customHeight="1">
      <c r="A10" s="748" t="s">
        <v>307</v>
      </c>
      <c r="B10" s="764" t="s">
        <v>308</v>
      </c>
      <c r="C10" s="764"/>
      <c r="D10" s="764"/>
      <c r="E10" s="764"/>
      <c r="F10" s="764"/>
      <c r="G10" s="764"/>
      <c r="H10" s="764"/>
      <c r="I10" s="764"/>
      <c r="J10" s="764"/>
      <c r="K10" s="764"/>
      <c r="L10" s="764"/>
      <c r="M10" s="764"/>
      <c r="N10" s="764"/>
      <c r="O10" s="764"/>
      <c r="P10" s="764"/>
      <c r="Q10" s="764"/>
      <c r="R10" s="764"/>
      <c r="S10" s="764"/>
      <c r="T10" s="764"/>
      <c r="U10" s="764"/>
      <c r="V10" s="764"/>
      <c r="W10" s="764"/>
      <c r="X10" s="764"/>
      <c r="Y10" s="765"/>
      <c r="Z10" s="766"/>
      <c r="AA10" s="767"/>
      <c r="AB10" s="125"/>
      <c r="AC10" s="125"/>
      <c r="AD10" s="125"/>
    </row>
    <row r="11" spans="1:30" ht="21.95" customHeight="1">
      <c r="A11" s="748"/>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8"/>
      <c r="Z11" s="769"/>
      <c r="AA11" s="770"/>
      <c r="AB11" s="125"/>
      <c r="AC11" s="125"/>
      <c r="AD11" s="125"/>
    </row>
    <row r="12" spans="1:30" ht="21.95" customHeight="1">
      <c r="A12" s="748" t="s">
        <v>309</v>
      </c>
      <c r="B12" s="764" t="s">
        <v>310</v>
      </c>
      <c r="C12" s="764"/>
      <c r="D12" s="764"/>
      <c r="E12" s="764"/>
      <c r="F12" s="764"/>
      <c r="G12" s="764"/>
      <c r="H12" s="764"/>
      <c r="I12" s="764"/>
      <c r="J12" s="764"/>
      <c r="K12" s="764"/>
      <c r="L12" s="764"/>
      <c r="M12" s="764"/>
      <c r="N12" s="764"/>
      <c r="O12" s="764"/>
      <c r="P12" s="764"/>
      <c r="Q12" s="764"/>
      <c r="R12" s="764"/>
      <c r="S12" s="764"/>
      <c r="T12" s="764"/>
      <c r="U12" s="764"/>
      <c r="V12" s="764"/>
      <c r="W12" s="764"/>
      <c r="X12" s="764"/>
      <c r="Y12" s="765"/>
      <c r="Z12" s="766"/>
      <c r="AA12" s="767"/>
      <c r="AB12" s="125"/>
      <c r="AC12" s="125"/>
      <c r="AD12" s="125"/>
    </row>
    <row r="13" spans="1:30" ht="21.95" customHeight="1">
      <c r="A13" s="748"/>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8"/>
      <c r="Z13" s="769"/>
      <c r="AA13" s="770"/>
      <c r="AB13" s="125"/>
      <c r="AC13" s="125"/>
      <c r="AD13" s="125"/>
    </row>
    <row r="14" spans="1:30" ht="21.95" customHeight="1">
      <c r="A14" s="733" t="s">
        <v>311</v>
      </c>
      <c r="B14" s="764" t="s">
        <v>312</v>
      </c>
      <c r="C14" s="764"/>
      <c r="D14" s="764"/>
      <c r="E14" s="764"/>
      <c r="F14" s="764"/>
      <c r="G14" s="764"/>
      <c r="H14" s="764"/>
      <c r="I14" s="764"/>
      <c r="J14" s="764"/>
      <c r="K14" s="764"/>
      <c r="L14" s="764"/>
      <c r="M14" s="764"/>
      <c r="N14" s="764"/>
      <c r="O14" s="764"/>
      <c r="P14" s="764"/>
      <c r="Q14" s="764"/>
      <c r="R14" s="764"/>
      <c r="S14" s="764"/>
      <c r="T14" s="764"/>
      <c r="U14" s="764"/>
      <c r="V14" s="764"/>
      <c r="W14" s="764"/>
      <c r="X14" s="764"/>
      <c r="Y14" s="765"/>
      <c r="Z14" s="766"/>
      <c r="AA14" s="767"/>
      <c r="AB14" s="125"/>
      <c r="AC14" s="125"/>
      <c r="AD14" s="125"/>
    </row>
    <row r="15" spans="1:30" ht="21.95" customHeight="1">
      <c r="A15" s="734"/>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8"/>
      <c r="Z15" s="769"/>
      <c r="AA15" s="770"/>
      <c r="AB15" s="125"/>
      <c r="AC15" s="125"/>
      <c r="AD15" s="125"/>
    </row>
    <row r="16" spans="1:30" ht="21.95" customHeight="1">
      <c r="A16" s="734"/>
      <c r="B16" s="758"/>
      <c r="C16" s="759"/>
      <c r="D16" s="759"/>
      <c r="E16" s="759"/>
      <c r="F16" s="759"/>
      <c r="G16" s="759"/>
      <c r="H16" s="759"/>
      <c r="I16" s="759"/>
      <c r="J16" s="759"/>
      <c r="K16" s="759"/>
      <c r="L16" s="759"/>
      <c r="M16" s="759"/>
      <c r="N16" s="759"/>
      <c r="O16" s="759"/>
      <c r="P16" s="759"/>
      <c r="Q16" s="759"/>
      <c r="R16" s="759"/>
      <c r="S16" s="759"/>
      <c r="T16" s="759"/>
      <c r="U16" s="759"/>
      <c r="V16" s="759"/>
      <c r="W16" s="759"/>
      <c r="X16" s="759"/>
      <c r="Y16" s="759"/>
      <c r="Z16" s="759"/>
      <c r="AA16" s="760"/>
      <c r="AB16" s="125"/>
      <c r="AC16" s="125"/>
      <c r="AD16" s="125"/>
    </row>
    <row r="17" spans="1:30" ht="21.95" customHeight="1">
      <c r="A17" s="735"/>
      <c r="B17" s="761"/>
      <c r="C17" s="762"/>
      <c r="D17" s="762"/>
      <c r="E17" s="762"/>
      <c r="F17" s="762"/>
      <c r="G17" s="762"/>
      <c r="H17" s="762"/>
      <c r="I17" s="762"/>
      <c r="J17" s="762"/>
      <c r="K17" s="762"/>
      <c r="L17" s="762"/>
      <c r="M17" s="762"/>
      <c r="N17" s="762"/>
      <c r="O17" s="762"/>
      <c r="P17" s="762"/>
      <c r="Q17" s="762"/>
      <c r="R17" s="762"/>
      <c r="S17" s="762"/>
      <c r="T17" s="762"/>
      <c r="U17" s="762"/>
      <c r="V17" s="762"/>
      <c r="W17" s="762"/>
      <c r="X17" s="762"/>
      <c r="Y17" s="762"/>
      <c r="Z17" s="762"/>
      <c r="AA17" s="763"/>
      <c r="AB17" s="125"/>
      <c r="AC17" s="125"/>
      <c r="AD17" s="125"/>
    </row>
    <row r="18" spans="1:30">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30"/>
      <c r="Z18" s="130"/>
      <c r="AA18" s="130"/>
      <c r="AB18" s="125"/>
      <c r="AC18" s="125"/>
      <c r="AD18" s="125"/>
    </row>
    <row r="19" spans="1:30" ht="20.100000000000001" customHeight="1">
      <c r="A19" s="772" t="s">
        <v>313</v>
      </c>
      <c r="B19" s="772"/>
      <c r="C19" s="772"/>
      <c r="D19" s="772"/>
      <c r="E19" s="772"/>
      <c r="F19" s="772"/>
      <c r="G19" s="772"/>
      <c r="H19" s="772"/>
      <c r="I19" s="772"/>
      <c r="J19" s="772"/>
      <c r="K19" s="772"/>
      <c r="L19" s="772"/>
      <c r="M19" s="772"/>
      <c r="N19" s="772"/>
      <c r="O19" s="772"/>
      <c r="P19" s="772"/>
      <c r="Q19" s="772"/>
      <c r="R19" s="772"/>
      <c r="S19" s="772"/>
      <c r="T19" s="772"/>
      <c r="U19" s="772"/>
      <c r="V19" s="772"/>
      <c r="W19" s="772"/>
      <c r="X19" s="772"/>
      <c r="Y19" s="772"/>
      <c r="Z19" s="772"/>
      <c r="AA19" s="772"/>
      <c r="AB19" s="125"/>
      <c r="AC19" s="125"/>
      <c r="AD19" s="125"/>
    </row>
    <row r="20" spans="1:30" ht="20.100000000000001" customHeight="1">
      <c r="A20" s="750"/>
      <c r="B20" s="750"/>
      <c r="C20" s="750"/>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125"/>
      <c r="AC20" s="125"/>
      <c r="AD20" s="125"/>
    </row>
    <row r="21" spans="1:30" ht="20.100000000000001" customHeight="1">
      <c r="A21" s="771" t="s">
        <v>302</v>
      </c>
      <c r="B21" s="771"/>
      <c r="C21" s="771"/>
      <c r="D21" s="771"/>
      <c r="E21" s="771"/>
      <c r="F21" s="771"/>
      <c r="G21" s="771"/>
      <c r="H21" s="771"/>
      <c r="I21" s="771"/>
      <c r="J21" s="771"/>
      <c r="K21" s="771"/>
      <c r="L21" s="771"/>
      <c r="M21" s="771"/>
      <c r="N21" s="771"/>
      <c r="O21" s="771"/>
      <c r="P21" s="771"/>
      <c r="Q21" s="771"/>
      <c r="R21" s="771"/>
      <c r="S21" s="771"/>
      <c r="T21" s="771"/>
      <c r="U21" s="771"/>
      <c r="V21" s="771"/>
      <c r="W21" s="771"/>
      <c r="X21" s="771"/>
      <c r="Y21" s="771" t="s">
        <v>303</v>
      </c>
      <c r="Z21" s="771"/>
      <c r="AA21" s="771"/>
      <c r="AB21" s="125"/>
      <c r="AC21" s="125"/>
      <c r="AD21" s="125"/>
    </row>
    <row r="22" spans="1:30" ht="21.95" customHeight="1">
      <c r="A22" s="748" t="s">
        <v>314</v>
      </c>
      <c r="B22" s="764" t="s">
        <v>315</v>
      </c>
      <c r="C22" s="764"/>
      <c r="D22" s="764"/>
      <c r="E22" s="764"/>
      <c r="F22" s="764"/>
      <c r="G22" s="764"/>
      <c r="H22" s="764"/>
      <c r="I22" s="764"/>
      <c r="J22" s="764"/>
      <c r="K22" s="764"/>
      <c r="L22" s="764"/>
      <c r="M22" s="764"/>
      <c r="N22" s="764"/>
      <c r="O22" s="764"/>
      <c r="P22" s="764"/>
      <c r="Q22" s="764"/>
      <c r="R22" s="764"/>
      <c r="S22" s="764"/>
      <c r="T22" s="764"/>
      <c r="U22" s="764"/>
      <c r="V22" s="764"/>
      <c r="W22" s="764"/>
      <c r="X22" s="764"/>
      <c r="Y22" s="765"/>
      <c r="Z22" s="766"/>
      <c r="AA22" s="767"/>
      <c r="AB22" s="125"/>
      <c r="AC22" s="125"/>
      <c r="AD22" s="125"/>
    </row>
    <row r="23" spans="1:30" ht="21.95" customHeight="1">
      <c r="A23" s="748"/>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8"/>
      <c r="Z23" s="769"/>
      <c r="AA23" s="770"/>
      <c r="AB23" s="125"/>
      <c r="AC23" s="125"/>
      <c r="AD23" s="125"/>
    </row>
    <row r="24" spans="1:30" ht="21.95" customHeight="1">
      <c r="A24" s="748" t="s">
        <v>316</v>
      </c>
      <c r="B24" s="764" t="s">
        <v>317</v>
      </c>
      <c r="C24" s="764"/>
      <c r="D24" s="764"/>
      <c r="E24" s="764"/>
      <c r="F24" s="764"/>
      <c r="G24" s="764"/>
      <c r="H24" s="764"/>
      <c r="I24" s="764"/>
      <c r="J24" s="764"/>
      <c r="K24" s="764"/>
      <c r="L24" s="764"/>
      <c r="M24" s="764"/>
      <c r="N24" s="764"/>
      <c r="O24" s="764"/>
      <c r="P24" s="764"/>
      <c r="Q24" s="764"/>
      <c r="R24" s="764"/>
      <c r="S24" s="764"/>
      <c r="T24" s="764"/>
      <c r="U24" s="764"/>
      <c r="V24" s="764"/>
      <c r="W24" s="764"/>
      <c r="X24" s="764"/>
      <c r="Y24" s="765"/>
      <c r="Z24" s="766"/>
      <c r="AA24" s="767"/>
      <c r="AB24" s="125"/>
      <c r="AC24" s="125"/>
      <c r="AD24" s="125"/>
    </row>
    <row r="25" spans="1:30" ht="21.95" customHeight="1">
      <c r="A25" s="748"/>
      <c r="B25" s="764"/>
      <c r="C25" s="764"/>
      <c r="D25" s="764"/>
      <c r="E25" s="764"/>
      <c r="F25" s="764"/>
      <c r="G25" s="764"/>
      <c r="H25" s="764"/>
      <c r="I25" s="764"/>
      <c r="J25" s="764"/>
      <c r="K25" s="764"/>
      <c r="L25" s="764"/>
      <c r="M25" s="764"/>
      <c r="N25" s="764"/>
      <c r="O25" s="764"/>
      <c r="P25" s="764"/>
      <c r="Q25" s="764"/>
      <c r="R25" s="764"/>
      <c r="S25" s="764"/>
      <c r="T25" s="764"/>
      <c r="U25" s="764"/>
      <c r="V25" s="764"/>
      <c r="W25" s="764"/>
      <c r="X25" s="764"/>
      <c r="Y25" s="768"/>
      <c r="Z25" s="769"/>
      <c r="AA25" s="770"/>
      <c r="AB25" s="125"/>
      <c r="AC25" s="125"/>
      <c r="AD25" s="125"/>
    </row>
    <row r="26" spans="1:30">
      <c r="A26" s="127"/>
      <c r="B26" s="737"/>
      <c r="C26" s="737"/>
      <c r="D26" s="737"/>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125"/>
      <c r="AC26" s="125"/>
      <c r="AD26" s="125"/>
    </row>
    <row r="27" spans="1:30" ht="15" customHeight="1">
      <c r="A27" s="127" t="s">
        <v>318</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5"/>
      <c r="AC27" s="125" t="s">
        <v>319</v>
      </c>
      <c r="AD27" s="125"/>
    </row>
    <row r="28" spans="1:30" ht="20.100000000000001" customHeight="1">
      <c r="A28" s="748" t="s">
        <v>320</v>
      </c>
      <c r="B28" s="748"/>
      <c r="C28" s="748"/>
      <c r="D28" s="748"/>
      <c r="E28" s="748"/>
      <c r="F28" s="748"/>
      <c r="G28" s="748"/>
      <c r="H28" s="748"/>
      <c r="I28" s="748"/>
      <c r="J28" s="748"/>
      <c r="K28" s="748"/>
      <c r="L28" s="748"/>
      <c r="M28" s="748" t="s">
        <v>321</v>
      </c>
      <c r="N28" s="748"/>
      <c r="O28" s="748"/>
      <c r="P28" s="748"/>
      <c r="Q28" s="748"/>
      <c r="R28" s="748"/>
      <c r="S28" s="748"/>
      <c r="T28" s="748"/>
      <c r="U28" s="748"/>
      <c r="V28" s="748"/>
      <c r="W28" s="748"/>
      <c r="X28" s="748"/>
      <c r="Y28" s="748"/>
      <c r="Z28" s="748"/>
      <c r="AA28" s="748"/>
      <c r="AB28" s="125"/>
      <c r="AC28" s="125"/>
      <c r="AD28" s="125"/>
    </row>
    <row r="29" spans="1:30" ht="21.95" customHeight="1">
      <c r="A29" s="748" t="s">
        <v>322</v>
      </c>
      <c r="B29" s="752" t="s">
        <v>323</v>
      </c>
      <c r="C29" s="753"/>
      <c r="D29" s="753"/>
      <c r="E29" s="753"/>
      <c r="F29" s="753"/>
      <c r="G29" s="753"/>
      <c r="H29" s="753"/>
      <c r="I29" s="753"/>
      <c r="J29" s="753"/>
      <c r="K29" s="753"/>
      <c r="L29" s="754"/>
      <c r="M29" s="758" t="s">
        <v>324</v>
      </c>
      <c r="N29" s="759"/>
      <c r="O29" s="759"/>
      <c r="P29" s="759"/>
      <c r="Q29" s="759"/>
      <c r="R29" s="759"/>
      <c r="S29" s="759"/>
      <c r="T29" s="759"/>
      <c r="U29" s="759"/>
      <c r="V29" s="759"/>
      <c r="W29" s="759"/>
      <c r="X29" s="759"/>
      <c r="Y29" s="759"/>
      <c r="Z29" s="759"/>
      <c r="AA29" s="760"/>
      <c r="AB29" s="125"/>
      <c r="AC29" s="125" t="s">
        <v>325</v>
      </c>
      <c r="AD29" s="125"/>
    </row>
    <row r="30" spans="1:30" ht="21.95" customHeight="1">
      <c r="A30" s="748"/>
      <c r="B30" s="755"/>
      <c r="C30" s="756"/>
      <c r="D30" s="756"/>
      <c r="E30" s="756"/>
      <c r="F30" s="756"/>
      <c r="G30" s="756"/>
      <c r="H30" s="756"/>
      <c r="I30" s="756"/>
      <c r="J30" s="756"/>
      <c r="K30" s="756"/>
      <c r="L30" s="757"/>
      <c r="M30" s="761"/>
      <c r="N30" s="762"/>
      <c r="O30" s="762"/>
      <c r="P30" s="762"/>
      <c r="Q30" s="762"/>
      <c r="R30" s="762"/>
      <c r="S30" s="762"/>
      <c r="T30" s="762"/>
      <c r="U30" s="762"/>
      <c r="V30" s="762"/>
      <c r="W30" s="762"/>
      <c r="X30" s="762"/>
      <c r="Y30" s="762"/>
      <c r="Z30" s="762"/>
      <c r="AA30" s="763"/>
      <c r="AB30" s="125"/>
      <c r="AC30" s="125" t="s">
        <v>326</v>
      </c>
      <c r="AD30" s="125"/>
    </row>
    <row r="31" spans="1:30" ht="21.95" customHeight="1">
      <c r="A31" s="748" t="s">
        <v>316</v>
      </c>
      <c r="B31" s="736" t="s">
        <v>327</v>
      </c>
      <c r="C31" s="737"/>
      <c r="D31" s="737"/>
      <c r="E31" s="737"/>
      <c r="F31" s="737"/>
      <c r="G31" s="737"/>
      <c r="H31" s="737"/>
      <c r="I31" s="737"/>
      <c r="J31" s="737"/>
      <c r="K31" s="737"/>
      <c r="L31" s="738"/>
      <c r="M31" s="739"/>
      <c r="N31" s="740"/>
      <c r="O31" s="740"/>
      <c r="P31" s="740"/>
      <c r="Q31" s="740"/>
      <c r="R31" s="740"/>
      <c r="S31" s="740"/>
      <c r="T31" s="740"/>
      <c r="U31" s="740"/>
      <c r="V31" s="740"/>
      <c r="W31" s="740"/>
      <c r="X31" s="740"/>
      <c r="Y31" s="740"/>
      <c r="Z31" s="740"/>
      <c r="AA31" s="741"/>
      <c r="AB31" s="125"/>
      <c r="AC31" s="125"/>
      <c r="AD31" s="125"/>
    </row>
    <row r="32" spans="1:30" ht="21.95" customHeight="1">
      <c r="A32" s="748"/>
      <c r="B32" s="749"/>
      <c r="C32" s="750"/>
      <c r="D32" s="750"/>
      <c r="E32" s="750"/>
      <c r="F32" s="750"/>
      <c r="G32" s="750"/>
      <c r="H32" s="750"/>
      <c r="I32" s="750"/>
      <c r="J32" s="750"/>
      <c r="K32" s="750"/>
      <c r="L32" s="751"/>
      <c r="M32" s="745"/>
      <c r="N32" s="746"/>
      <c r="O32" s="746"/>
      <c r="P32" s="746"/>
      <c r="Q32" s="746"/>
      <c r="R32" s="746"/>
      <c r="S32" s="746"/>
      <c r="T32" s="746"/>
      <c r="U32" s="746"/>
      <c r="V32" s="746"/>
      <c r="W32" s="746"/>
      <c r="X32" s="746"/>
      <c r="Y32" s="746"/>
      <c r="Z32" s="746"/>
      <c r="AA32" s="747"/>
      <c r="AB32" s="125"/>
      <c r="AC32" s="131"/>
      <c r="AD32" s="125"/>
    </row>
    <row r="33" spans="1:30" ht="21.95" customHeight="1">
      <c r="A33" s="748" t="s">
        <v>328</v>
      </c>
      <c r="B33" s="736" t="s">
        <v>329</v>
      </c>
      <c r="C33" s="737"/>
      <c r="D33" s="737"/>
      <c r="E33" s="737"/>
      <c r="F33" s="737"/>
      <c r="G33" s="737"/>
      <c r="H33" s="737"/>
      <c r="I33" s="737"/>
      <c r="J33" s="737"/>
      <c r="K33" s="737"/>
      <c r="L33" s="738"/>
      <c r="M33" s="739"/>
      <c r="N33" s="740"/>
      <c r="O33" s="740"/>
      <c r="P33" s="740"/>
      <c r="Q33" s="740"/>
      <c r="R33" s="740"/>
      <c r="S33" s="740"/>
      <c r="T33" s="740"/>
      <c r="U33" s="740"/>
      <c r="V33" s="740"/>
      <c r="W33" s="740"/>
      <c r="X33" s="740"/>
      <c r="Y33" s="740"/>
      <c r="Z33" s="740"/>
      <c r="AA33" s="741"/>
      <c r="AB33" s="125"/>
      <c r="AC33" s="131"/>
      <c r="AD33" s="125"/>
    </row>
    <row r="34" spans="1:30" ht="21.95" customHeight="1">
      <c r="A34" s="748"/>
      <c r="B34" s="749"/>
      <c r="C34" s="750"/>
      <c r="D34" s="750"/>
      <c r="E34" s="750"/>
      <c r="F34" s="750"/>
      <c r="G34" s="750"/>
      <c r="H34" s="750"/>
      <c r="I34" s="750"/>
      <c r="J34" s="750"/>
      <c r="K34" s="750"/>
      <c r="L34" s="751"/>
      <c r="M34" s="745"/>
      <c r="N34" s="746"/>
      <c r="O34" s="746"/>
      <c r="P34" s="746"/>
      <c r="Q34" s="746"/>
      <c r="R34" s="746"/>
      <c r="S34" s="746"/>
      <c r="T34" s="746"/>
      <c r="U34" s="746"/>
      <c r="V34" s="746"/>
      <c r="W34" s="746"/>
      <c r="X34" s="746"/>
      <c r="Y34" s="746"/>
      <c r="Z34" s="746"/>
      <c r="AA34" s="747"/>
      <c r="AB34" s="125"/>
      <c r="AC34" s="125" t="s">
        <v>330</v>
      </c>
      <c r="AD34" s="125"/>
    </row>
    <row r="35" spans="1:30" ht="20.100000000000001" customHeight="1">
      <c r="A35" s="733" t="s">
        <v>311</v>
      </c>
      <c r="B35" s="736" t="s">
        <v>331</v>
      </c>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8"/>
      <c r="AB35" s="125"/>
      <c r="AC35" s="125" t="s">
        <v>332</v>
      </c>
      <c r="AD35" s="125"/>
    </row>
    <row r="36" spans="1:30" ht="21.95" customHeight="1">
      <c r="A36" s="734"/>
      <c r="B36" s="739"/>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1"/>
      <c r="AB36" s="125"/>
      <c r="AC36" s="125"/>
      <c r="AD36" s="125"/>
    </row>
    <row r="37" spans="1:30" ht="21.95" customHeight="1">
      <c r="A37" s="734"/>
      <c r="B37" s="742"/>
      <c r="C37" s="743"/>
      <c r="D37" s="743"/>
      <c r="E37" s="743"/>
      <c r="F37" s="743"/>
      <c r="G37" s="743"/>
      <c r="H37" s="743"/>
      <c r="I37" s="743"/>
      <c r="J37" s="743"/>
      <c r="K37" s="743"/>
      <c r="L37" s="743"/>
      <c r="M37" s="743"/>
      <c r="N37" s="743"/>
      <c r="O37" s="743"/>
      <c r="P37" s="743"/>
      <c r="Q37" s="743"/>
      <c r="R37" s="743"/>
      <c r="S37" s="743"/>
      <c r="T37" s="743"/>
      <c r="U37" s="743"/>
      <c r="V37" s="743"/>
      <c r="W37" s="743"/>
      <c r="X37" s="743"/>
      <c r="Y37" s="743"/>
      <c r="Z37" s="743"/>
      <c r="AA37" s="744"/>
      <c r="AB37" s="125"/>
      <c r="AC37" s="125"/>
      <c r="AD37" s="125"/>
    </row>
    <row r="38" spans="1:30" ht="21.95" customHeight="1">
      <c r="A38" s="735"/>
      <c r="B38" s="745"/>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6"/>
      <c r="AA38" s="747"/>
      <c r="AB38" s="125"/>
      <c r="AC38" s="125"/>
      <c r="AD38" s="125"/>
    </row>
  </sheetData>
  <sheetProtection selectLockedCells="1"/>
  <mergeCells count="40">
    <mergeCell ref="B3:AA4"/>
    <mergeCell ref="A7:X7"/>
    <mergeCell ref="Y7:AA7"/>
    <mergeCell ref="A8:A9"/>
    <mergeCell ref="B8:X9"/>
    <mergeCell ref="Y8:AA9"/>
    <mergeCell ref="A21:X21"/>
    <mergeCell ref="Y21:AA21"/>
    <mergeCell ref="A10:A11"/>
    <mergeCell ref="B10:X11"/>
    <mergeCell ref="Y10:AA11"/>
    <mergeCell ref="A12:A13"/>
    <mergeCell ref="B12:X13"/>
    <mergeCell ref="Y12:AA13"/>
    <mergeCell ref="A14:A17"/>
    <mergeCell ref="B14:X15"/>
    <mergeCell ref="Y14:AA15"/>
    <mergeCell ref="B16:AA17"/>
    <mergeCell ref="A19:AA20"/>
    <mergeCell ref="A22:A23"/>
    <mergeCell ref="B22:X23"/>
    <mergeCell ref="Y22:AA23"/>
    <mergeCell ref="A24:A25"/>
    <mergeCell ref="B24:X25"/>
    <mergeCell ref="Y24:AA25"/>
    <mergeCell ref="B26:AA26"/>
    <mergeCell ref="A28:L28"/>
    <mergeCell ref="M28:AA28"/>
    <mergeCell ref="A29:A30"/>
    <mergeCell ref="B29:L30"/>
    <mergeCell ref="M29:AA30"/>
    <mergeCell ref="A35:A38"/>
    <mergeCell ref="B35:AA35"/>
    <mergeCell ref="B36:AA38"/>
    <mergeCell ref="A31:A32"/>
    <mergeCell ref="B31:L32"/>
    <mergeCell ref="M31:AA32"/>
    <mergeCell ref="A33:A34"/>
    <mergeCell ref="B33:L34"/>
    <mergeCell ref="M33:AA34"/>
  </mergeCells>
  <phoneticPr fontId="4"/>
  <dataValidations count="1">
    <dataValidation type="list" allowBlank="1" showInputMessage="1" showErrorMessage="1" sqref="Y8:AA15 JU8:JW15 TQ8:TS15 ADM8:ADO15 ANI8:ANK15 AXE8:AXG15 BHA8:BHC15 BQW8:BQY15 CAS8:CAU15 CKO8:CKQ15 CUK8:CUM15 DEG8:DEI15 DOC8:DOE15 DXY8:DYA15 EHU8:EHW15 ERQ8:ERS15 FBM8:FBO15 FLI8:FLK15 FVE8:FVG15 GFA8:GFC15 GOW8:GOY15 GYS8:GYU15 HIO8:HIQ15 HSK8:HSM15 ICG8:ICI15 IMC8:IME15 IVY8:IWA15 JFU8:JFW15 JPQ8:JPS15 JZM8:JZO15 KJI8:KJK15 KTE8:KTG15 LDA8:LDC15 LMW8:LMY15 LWS8:LWU15 MGO8:MGQ15 MQK8:MQM15 NAG8:NAI15 NKC8:NKE15 NTY8:NUA15 ODU8:ODW15 ONQ8:ONS15 OXM8:OXO15 PHI8:PHK15 PRE8:PRG15 QBA8:QBC15 QKW8:QKY15 QUS8:QUU15 REO8:REQ15 ROK8:ROM15 RYG8:RYI15 SIC8:SIE15 SRY8:SSA15 TBU8:TBW15 TLQ8:TLS15 TVM8:TVO15 UFI8:UFK15 UPE8:UPG15 UZA8:UZC15 VIW8:VIY15 VSS8:VSU15 WCO8:WCQ15 WMK8:WMM15 WWG8:WWI15 Y65544:AA65551 JU65544:JW65551 TQ65544:TS65551 ADM65544:ADO65551 ANI65544:ANK65551 AXE65544:AXG65551 BHA65544:BHC65551 BQW65544:BQY65551 CAS65544:CAU65551 CKO65544:CKQ65551 CUK65544:CUM65551 DEG65544:DEI65551 DOC65544:DOE65551 DXY65544:DYA65551 EHU65544:EHW65551 ERQ65544:ERS65551 FBM65544:FBO65551 FLI65544:FLK65551 FVE65544:FVG65551 GFA65544:GFC65551 GOW65544:GOY65551 GYS65544:GYU65551 HIO65544:HIQ65551 HSK65544:HSM65551 ICG65544:ICI65551 IMC65544:IME65551 IVY65544:IWA65551 JFU65544:JFW65551 JPQ65544:JPS65551 JZM65544:JZO65551 KJI65544:KJK65551 KTE65544:KTG65551 LDA65544:LDC65551 LMW65544:LMY65551 LWS65544:LWU65551 MGO65544:MGQ65551 MQK65544:MQM65551 NAG65544:NAI65551 NKC65544:NKE65551 NTY65544:NUA65551 ODU65544:ODW65551 ONQ65544:ONS65551 OXM65544:OXO65551 PHI65544:PHK65551 PRE65544:PRG65551 QBA65544:QBC65551 QKW65544:QKY65551 QUS65544:QUU65551 REO65544:REQ65551 ROK65544:ROM65551 RYG65544:RYI65551 SIC65544:SIE65551 SRY65544:SSA65551 TBU65544:TBW65551 TLQ65544:TLS65551 TVM65544:TVO65551 UFI65544:UFK65551 UPE65544:UPG65551 UZA65544:UZC65551 VIW65544:VIY65551 VSS65544:VSU65551 WCO65544:WCQ65551 WMK65544:WMM65551 WWG65544:WWI65551 Y131080:AA131087 JU131080:JW131087 TQ131080:TS131087 ADM131080:ADO131087 ANI131080:ANK131087 AXE131080:AXG131087 BHA131080:BHC131087 BQW131080:BQY131087 CAS131080:CAU131087 CKO131080:CKQ131087 CUK131080:CUM131087 DEG131080:DEI131087 DOC131080:DOE131087 DXY131080:DYA131087 EHU131080:EHW131087 ERQ131080:ERS131087 FBM131080:FBO131087 FLI131080:FLK131087 FVE131080:FVG131087 GFA131080:GFC131087 GOW131080:GOY131087 GYS131080:GYU131087 HIO131080:HIQ131087 HSK131080:HSM131087 ICG131080:ICI131087 IMC131080:IME131087 IVY131080:IWA131087 JFU131080:JFW131087 JPQ131080:JPS131087 JZM131080:JZO131087 KJI131080:KJK131087 KTE131080:KTG131087 LDA131080:LDC131087 LMW131080:LMY131087 LWS131080:LWU131087 MGO131080:MGQ131087 MQK131080:MQM131087 NAG131080:NAI131087 NKC131080:NKE131087 NTY131080:NUA131087 ODU131080:ODW131087 ONQ131080:ONS131087 OXM131080:OXO131087 PHI131080:PHK131087 PRE131080:PRG131087 QBA131080:QBC131087 QKW131080:QKY131087 QUS131080:QUU131087 REO131080:REQ131087 ROK131080:ROM131087 RYG131080:RYI131087 SIC131080:SIE131087 SRY131080:SSA131087 TBU131080:TBW131087 TLQ131080:TLS131087 TVM131080:TVO131087 UFI131080:UFK131087 UPE131080:UPG131087 UZA131080:UZC131087 VIW131080:VIY131087 VSS131080:VSU131087 WCO131080:WCQ131087 WMK131080:WMM131087 WWG131080:WWI131087 Y196616:AA196623 JU196616:JW196623 TQ196616:TS196623 ADM196616:ADO196623 ANI196616:ANK196623 AXE196616:AXG196623 BHA196616:BHC196623 BQW196616:BQY196623 CAS196616:CAU196623 CKO196616:CKQ196623 CUK196616:CUM196623 DEG196616:DEI196623 DOC196616:DOE196623 DXY196616:DYA196623 EHU196616:EHW196623 ERQ196616:ERS196623 FBM196616:FBO196623 FLI196616:FLK196623 FVE196616:FVG196623 GFA196616:GFC196623 GOW196616:GOY196623 GYS196616:GYU196623 HIO196616:HIQ196623 HSK196616:HSM196623 ICG196616:ICI196623 IMC196616:IME196623 IVY196616:IWA196623 JFU196616:JFW196623 JPQ196616:JPS196623 JZM196616:JZO196623 KJI196616:KJK196623 KTE196616:KTG196623 LDA196616:LDC196623 LMW196616:LMY196623 LWS196616:LWU196623 MGO196616:MGQ196623 MQK196616:MQM196623 NAG196616:NAI196623 NKC196616:NKE196623 NTY196616:NUA196623 ODU196616:ODW196623 ONQ196616:ONS196623 OXM196616:OXO196623 PHI196616:PHK196623 PRE196616:PRG196623 QBA196616:QBC196623 QKW196616:QKY196623 QUS196616:QUU196623 REO196616:REQ196623 ROK196616:ROM196623 RYG196616:RYI196623 SIC196616:SIE196623 SRY196616:SSA196623 TBU196616:TBW196623 TLQ196616:TLS196623 TVM196616:TVO196623 UFI196616:UFK196623 UPE196616:UPG196623 UZA196616:UZC196623 VIW196616:VIY196623 VSS196616:VSU196623 WCO196616:WCQ196623 WMK196616:WMM196623 WWG196616:WWI196623 Y262152:AA262159 JU262152:JW262159 TQ262152:TS262159 ADM262152:ADO262159 ANI262152:ANK262159 AXE262152:AXG262159 BHA262152:BHC262159 BQW262152:BQY262159 CAS262152:CAU262159 CKO262152:CKQ262159 CUK262152:CUM262159 DEG262152:DEI262159 DOC262152:DOE262159 DXY262152:DYA262159 EHU262152:EHW262159 ERQ262152:ERS262159 FBM262152:FBO262159 FLI262152:FLK262159 FVE262152:FVG262159 GFA262152:GFC262159 GOW262152:GOY262159 GYS262152:GYU262159 HIO262152:HIQ262159 HSK262152:HSM262159 ICG262152:ICI262159 IMC262152:IME262159 IVY262152:IWA262159 JFU262152:JFW262159 JPQ262152:JPS262159 JZM262152:JZO262159 KJI262152:KJK262159 KTE262152:KTG262159 LDA262152:LDC262159 LMW262152:LMY262159 LWS262152:LWU262159 MGO262152:MGQ262159 MQK262152:MQM262159 NAG262152:NAI262159 NKC262152:NKE262159 NTY262152:NUA262159 ODU262152:ODW262159 ONQ262152:ONS262159 OXM262152:OXO262159 PHI262152:PHK262159 PRE262152:PRG262159 QBA262152:QBC262159 QKW262152:QKY262159 QUS262152:QUU262159 REO262152:REQ262159 ROK262152:ROM262159 RYG262152:RYI262159 SIC262152:SIE262159 SRY262152:SSA262159 TBU262152:TBW262159 TLQ262152:TLS262159 TVM262152:TVO262159 UFI262152:UFK262159 UPE262152:UPG262159 UZA262152:UZC262159 VIW262152:VIY262159 VSS262152:VSU262159 WCO262152:WCQ262159 WMK262152:WMM262159 WWG262152:WWI262159 Y327688:AA327695 JU327688:JW327695 TQ327688:TS327695 ADM327688:ADO327695 ANI327688:ANK327695 AXE327688:AXG327695 BHA327688:BHC327695 BQW327688:BQY327695 CAS327688:CAU327695 CKO327688:CKQ327695 CUK327688:CUM327695 DEG327688:DEI327695 DOC327688:DOE327695 DXY327688:DYA327695 EHU327688:EHW327695 ERQ327688:ERS327695 FBM327688:FBO327695 FLI327688:FLK327695 FVE327688:FVG327695 GFA327688:GFC327695 GOW327688:GOY327695 GYS327688:GYU327695 HIO327688:HIQ327695 HSK327688:HSM327695 ICG327688:ICI327695 IMC327688:IME327695 IVY327688:IWA327695 JFU327688:JFW327695 JPQ327688:JPS327695 JZM327688:JZO327695 KJI327688:KJK327695 KTE327688:KTG327695 LDA327688:LDC327695 LMW327688:LMY327695 LWS327688:LWU327695 MGO327688:MGQ327695 MQK327688:MQM327695 NAG327688:NAI327695 NKC327688:NKE327695 NTY327688:NUA327695 ODU327688:ODW327695 ONQ327688:ONS327695 OXM327688:OXO327695 PHI327688:PHK327695 PRE327688:PRG327695 QBA327688:QBC327695 QKW327688:QKY327695 QUS327688:QUU327695 REO327688:REQ327695 ROK327688:ROM327695 RYG327688:RYI327695 SIC327688:SIE327695 SRY327688:SSA327695 TBU327688:TBW327695 TLQ327688:TLS327695 TVM327688:TVO327695 UFI327688:UFK327695 UPE327688:UPG327695 UZA327688:UZC327695 VIW327688:VIY327695 VSS327688:VSU327695 WCO327688:WCQ327695 WMK327688:WMM327695 WWG327688:WWI327695 Y393224:AA393231 JU393224:JW393231 TQ393224:TS393231 ADM393224:ADO393231 ANI393224:ANK393231 AXE393224:AXG393231 BHA393224:BHC393231 BQW393224:BQY393231 CAS393224:CAU393231 CKO393224:CKQ393231 CUK393224:CUM393231 DEG393224:DEI393231 DOC393224:DOE393231 DXY393224:DYA393231 EHU393224:EHW393231 ERQ393224:ERS393231 FBM393224:FBO393231 FLI393224:FLK393231 FVE393224:FVG393231 GFA393224:GFC393231 GOW393224:GOY393231 GYS393224:GYU393231 HIO393224:HIQ393231 HSK393224:HSM393231 ICG393224:ICI393231 IMC393224:IME393231 IVY393224:IWA393231 JFU393224:JFW393231 JPQ393224:JPS393231 JZM393224:JZO393231 KJI393224:KJK393231 KTE393224:KTG393231 LDA393224:LDC393231 LMW393224:LMY393231 LWS393224:LWU393231 MGO393224:MGQ393231 MQK393224:MQM393231 NAG393224:NAI393231 NKC393224:NKE393231 NTY393224:NUA393231 ODU393224:ODW393231 ONQ393224:ONS393231 OXM393224:OXO393231 PHI393224:PHK393231 PRE393224:PRG393231 QBA393224:QBC393231 QKW393224:QKY393231 QUS393224:QUU393231 REO393224:REQ393231 ROK393224:ROM393231 RYG393224:RYI393231 SIC393224:SIE393231 SRY393224:SSA393231 TBU393224:TBW393231 TLQ393224:TLS393231 TVM393224:TVO393231 UFI393224:UFK393231 UPE393224:UPG393231 UZA393224:UZC393231 VIW393224:VIY393231 VSS393224:VSU393231 WCO393224:WCQ393231 WMK393224:WMM393231 WWG393224:WWI393231 Y458760:AA458767 JU458760:JW458767 TQ458760:TS458767 ADM458760:ADO458767 ANI458760:ANK458767 AXE458760:AXG458767 BHA458760:BHC458767 BQW458760:BQY458767 CAS458760:CAU458767 CKO458760:CKQ458767 CUK458760:CUM458767 DEG458760:DEI458767 DOC458760:DOE458767 DXY458760:DYA458767 EHU458760:EHW458767 ERQ458760:ERS458767 FBM458760:FBO458767 FLI458760:FLK458767 FVE458760:FVG458767 GFA458760:GFC458767 GOW458760:GOY458767 GYS458760:GYU458767 HIO458760:HIQ458767 HSK458760:HSM458767 ICG458760:ICI458767 IMC458760:IME458767 IVY458760:IWA458767 JFU458760:JFW458767 JPQ458760:JPS458767 JZM458760:JZO458767 KJI458760:KJK458767 KTE458760:KTG458767 LDA458760:LDC458767 LMW458760:LMY458767 LWS458760:LWU458767 MGO458760:MGQ458767 MQK458760:MQM458767 NAG458760:NAI458767 NKC458760:NKE458767 NTY458760:NUA458767 ODU458760:ODW458767 ONQ458760:ONS458767 OXM458760:OXO458767 PHI458760:PHK458767 PRE458760:PRG458767 QBA458760:QBC458767 QKW458760:QKY458767 QUS458760:QUU458767 REO458760:REQ458767 ROK458760:ROM458767 RYG458760:RYI458767 SIC458760:SIE458767 SRY458760:SSA458767 TBU458760:TBW458767 TLQ458760:TLS458767 TVM458760:TVO458767 UFI458760:UFK458767 UPE458760:UPG458767 UZA458760:UZC458767 VIW458760:VIY458767 VSS458760:VSU458767 WCO458760:WCQ458767 WMK458760:WMM458767 WWG458760:WWI458767 Y524296:AA524303 JU524296:JW524303 TQ524296:TS524303 ADM524296:ADO524303 ANI524296:ANK524303 AXE524296:AXG524303 BHA524296:BHC524303 BQW524296:BQY524303 CAS524296:CAU524303 CKO524296:CKQ524303 CUK524296:CUM524303 DEG524296:DEI524303 DOC524296:DOE524303 DXY524296:DYA524303 EHU524296:EHW524303 ERQ524296:ERS524303 FBM524296:FBO524303 FLI524296:FLK524303 FVE524296:FVG524303 GFA524296:GFC524303 GOW524296:GOY524303 GYS524296:GYU524303 HIO524296:HIQ524303 HSK524296:HSM524303 ICG524296:ICI524303 IMC524296:IME524303 IVY524296:IWA524303 JFU524296:JFW524303 JPQ524296:JPS524303 JZM524296:JZO524303 KJI524296:KJK524303 KTE524296:KTG524303 LDA524296:LDC524303 LMW524296:LMY524303 LWS524296:LWU524303 MGO524296:MGQ524303 MQK524296:MQM524303 NAG524296:NAI524303 NKC524296:NKE524303 NTY524296:NUA524303 ODU524296:ODW524303 ONQ524296:ONS524303 OXM524296:OXO524303 PHI524296:PHK524303 PRE524296:PRG524303 QBA524296:QBC524303 QKW524296:QKY524303 QUS524296:QUU524303 REO524296:REQ524303 ROK524296:ROM524303 RYG524296:RYI524303 SIC524296:SIE524303 SRY524296:SSA524303 TBU524296:TBW524303 TLQ524296:TLS524303 TVM524296:TVO524303 UFI524296:UFK524303 UPE524296:UPG524303 UZA524296:UZC524303 VIW524296:VIY524303 VSS524296:VSU524303 WCO524296:WCQ524303 WMK524296:WMM524303 WWG524296:WWI524303 Y589832:AA589839 JU589832:JW589839 TQ589832:TS589839 ADM589832:ADO589839 ANI589832:ANK589839 AXE589832:AXG589839 BHA589832:BHC589839 BQW589832:BQY589839 CAS589832:CAU589839 CKO589832:CKQ589839 CUK589832:CUM589839 DEG589832:DEI589839 DOC589832:DOE589839 DXY589832:DYA589839 EHU589832:EHW589839 ERQ589832:ERS589839 FBM589832:FBO589839 FLI589832:FLK589839 FVE589832:FVG589839 GFA589832:GFC589839 GOW589832:GOY589839 GYS589832:GYU589839 HIO589832:HIQ589839 HSK589832:HSM589839 ICG589832:ICI589839 IMC589832:IME589839 IVY589832:IWA589839 JFU589832:JFW589839 JPQ589832:JPS589839 JZM589832:JZO589839 KJI589832:KJK589839 KTE589832:KTG589839 LDA589832:LDC589839 LMW589832:LMY589839 LWS589832:LWU589839 MGO589832:MGQ589839 MQK589832:MQM589839 NAG589832:NAI589839 NKC589832:NKE589839 NTY589832:NUA589839 ODU589832:ODW589839 ONQ589832:ONS589839 OXM589832:OXO589839 PHI589832:PHK589839 PRE589832:PRG589839 QBA589832:QBC589839 QKW589832:QKY589839 QUS589832:QUU589839 REO589832:REQ589839 ROK589832:ROM589839 RYG589832:RYI589839 SIC589832:SIE589839 SRY589832:SSA589839 TBU589832:TBW589839 TLQ589832:TLS589839 TVM589832:TVO589839 UFI589832:UFK589839 UPE589832:UPG589839 UZA589832:UZC589839 VIW589832:VIY589839 VSS589832:VSU589839 WCO589832:WCQ589839 WMK589832:WMM589839 WWG589832:WWI589839 Y655368:AA655375 JU655368:JW655375 TQ655368:TS655375 ADM655368:ADO655375 ANI655368:ANK655375 AXE655368:AXG655375 BHA655368:BHC655375 BQW655368:BQY655375 CAS655368:CAU655375 CKO655368:CKQ655375 CUK655368:CUM655375 DEG655368:DEI655375 DOC655368:DOE655375 DXY655368:DYA655375 EHU655368:EHW655375 ERQ655368:ERS655375 FBM655368:FBO655375 FLI655368:FLK655375 FVE655368:FVG655375 GFA655368:GFC655375 GOW655368:GOY655375 GYS655368:GYU655375 HIO655368:HIQ655375 HSK655368:HSM655375 ICG655368:ICI655375 IMC655368:IME655375 IVY655368:IWA655375 JFU655368:JFW655375 JPQ655368:JPS655375 JZM655368:JZO655375 KJI655368:KJK655375 KTE655368:KTG655375 LDA655368:LDC655375 LMW655368:LMY655375 LWS655368:LWU655375 MGO655368:MGQ655375 MQK655368:MQM655375 NAG655368:NAI655375 NKC655368:NKE655375 NTY655368:NUA655375 ODU655368:ODW655375 ONQ655368:ONS655375 OXM655368:OXO655375 PHI655368:PHK655375 PRE655368:PRG655375 QBA655368:QBC655375 QKW655368:QKY655375 QUS655368:QUU655375 REO655368:REQ655375 ROK655368:ROM655375 RYG655368:RYI655375 SIC655368:SIE655375 SRY655368:SSA655375 TBU655368:TBW655375 TLQ655368:TLS655375 TVM655368:TVO655375 UFI655368:UFK655375 UPE655368:UPG655375 UZA655368:UZC655375 VIW655368:VIY655375 VSS655368:VSU655375 WCO655368:WCQ655375 WMK655368:WMM655375 WWG655368:WWI655375 Y720904:AA720911 JU720904:JW720911 TQ720904:TS720911 ADM720904:ADO720911 ANI720904:ANK720911 AXE720904:AXG720911 BHA720904:BHC720911 BQW720904:BQY720911 CAS720904:CAU720911 CKO720904:CKQ720911 CUK720904:CUM720911 DEG720904:DEI720911 DOC720904:DOE720911 DXY720904:DYA720911 EHU720904:EHW720911 ERQ720904:ERS720911 FBM720904:FBO720911 FLI720904:FLK720911 FVE720904:FVG720911 GFA720904:GFC720911 GOW720904:GOY720911 GYS720904:GYU720911 HIO720904:HIQ720911 HSK720904:HSM720911 ICG720904:ICI720911 IMC720904:IME720911 IVY720904:IWA720911 JFU720904:JFW720911 JPQ720904:JPS720911 JZM720904:JZO720911 KJI720904:KJK720911 KTE720904:KTG720911 LDA720904:LDC720911 LMW720904:LMY720911 LWS720904:LWU720911 MGO720904:MGQ720911 MQK720904:MQM720911 NAG720904:NAI720911 NKC720904:NKE720911 NTY720904:NUA720911 ODU720904:ODW720911 ONQ720904:ONS720911 OXM720904:OXO720911 PHI720904:PHK720911 PRE720904:PRG720911 QBA720904:QBC720911 QKW720904:QKY720911 QUS720904:QUU720911 REO720904:REQ720911 ROK720904:ROM720911 RYG720904:RYI720911 SIC720904:SIE720911 SRY720904:SSA720911 TBU720904:TBW720911 TLQ720904:TLS720911 TVM720904:TVO720911 UFI720904:UFK720911 UPE720904:UPG720911 UZA720904:UZC720911 VIW720904:VIY720911 VSS720904:VSU720911 WCO720904:WCQ720911 WMK720904:WMM720911 WWG720904:WWI720911 Y786440:AA786447 JU786440:JW786447 TQ786440:TS786447 ADM786440:ADO786447 ANI786440:ANK786447 AXE786440:AXG786447 BHA786440:BHC786447 BQW786440:BQY786447 CAS786440:CAU786447 CKO786440:CKQ786447 CUK786440:CUM786447 DEG786440:DEI786447 DOC786440:DOE786447 DXY786440:DYA786447 EHU786440:EHW786447 ERQ786440:ERS786447 FBM786440:FBO786447 FLI786440:FLK786447 FVE786440:FVG786447 GFA786440:GFC786447 GOW786440:GOY786447 GYS786440:GYU786447 HIO786440:HIQ786447 HSK786440:HSM786447 ICG786440:ICI786447 IMC786440:IME786447 IVY786440:IWA786447 JFU786440:JFW786447 JPQ786440:JPS786447 JZM786440:JZO786447 KJI786440:KJK786447 KTE786440:KTG786447 LDA786440:LDC786447 LMW786440:LMY786447 LWS786440:LWU786447 MGO786440:MGQ786447 MQK786440:MQM786447 NAG786440:NAI786447 NKC786440:NKE786447 NTY786440:NUA786447 ODU786440:ODW786447 ONQ786440:ONS786447 OXM786440:OXO786447 PHI786440:PHK786447 PRE786440:PRG786447 QBA786440:QBC786447 QKW786440:QKY786447 QUS786440:QUU786447 REO786440:REQ786447 ROK786440:ROM786447 RYG786440:RYI786447 SIC786440:SIE786447 SRY786440:SSA786447 TBU786440:TBW786447 TLQ786440:TLS786447 TVM786440:TVO786447 UFI786440:UFK786447 UPE786440:UPG786447 UZA786440:UZC786447 VIW786440:VIY786447 VSS786440:VSU786447 WCO786440:WCQ786447 WMK786440:WMM786447 WWG786440:WWI786447 Y851976:AA851983 JU851976:JW851983 TQ851976:TS851983 ADM851976:ADO851983 ANI851976:ANK851983 AXE851976:AXG851983 BHA851976:BHC851983 BQW851976:BQY851983 CAS851976:CAU851983 CKO851976:CKQ851983 CUK851976:CUM851983 DEG851976:DEI851983 DOC851976:DOE851983 DXY851976:DYA851983 EHU851976:EHW851983 ERQ851976:ERS851983 FBM851976:FBO851983 FLI851976:FLK851983 FVE851976:FVG851983 GFA851976:GFC851983 GOW851976:GOY851983 GYS851976:GYU851983 HIO851976:HIQ851983 HSK851976:HSM851983 ICG851976:ICI851983 IMC851976:IME851983 IVY851976:IWA851983 JFU851976:JFW851983 JPQ851976:JPS851983 JZM851976:JZO851983 KJI851976:KJK851983 KTE851976:KTG851983 LDA851976:LDC851983 LMW851976:LMY851983 LWS851976:LWU851983 MGO851976:MGQ851983 MQK851976:MQM851983 NAG851976:NAI851983 NKC851976:NKE851983 NTY851976:NUA851983 ODU851976:ODW851983 ONQ851976:ONS851983 OXM851976:OXO851983 PHI851976:PHK851983 PRE851976:PRG851983 QBA851976:QBC851983 QKW851976:QKY851983 QUS851976:QUU851983 REO851976:REQ851983 ROK851976:ROM851983 RYG851976:RYI851983 SIC851976:SIE851983 SRY851976:SSA851983 TBU851976:TBW851983 TLQ851976:TLS851983 TVM851976:TVO851983 UFI851976:UFK851983 UPE851976:UPG851983 UZA851976:UZC851983 VIW851976:VIY851983 VSS851976:VSU851983 WCO851976:WCQ851983 WMK851976:WMM851983 WWG851976:WWI851983 Y917512:AA917519 JU917512:JW917519 TQ917512:TS917519 ADM917512:ADO917519 ANI917512:ANK917519 AXE917512:AXG917519 BHA917512:BHC917519 BQW917512:BQY917519 CAS917512:CAU917519 CKO917512:CKQ917519 CUK917512:CUM917519 DEG917512:DEI917519 DOC917512:DOE917519 DXY917512:DYA917519 EHU917512:EHW917519 ERQ917512:ERS917519 FBM917512:FBO917519 FLI917512:FLK917519 FVE917512:FVG917519 GFA917512:GFC917519 GOW917512:GOY917519 GYS917512:GYU917519 HIO917512:HIQ917519 HSK917512:HSM917519 ICG917512:ICI917519 IMC917512:IME917519 IVY917512:IWA917519 JFU917512:JFW917519 JPQ917512:JPS917519 JZM917512:JZO917519 KJI917512:KJK917519 KTE917512:KTG917519 LDA917512:LDC917519 LMW917512:LMY917519 LWS917512:LWU917519 MGO917512:MGQ917519 MQK917512:MQM917519 NAG917512:NAI917519 NKC917512:NKE917519 NTY917512:NUA917519 ODU917512:ODW917519 ONQ917512:ONS917519 OXM917512:OXO917519 PHI917512:PHK917519 PRE917512:PRG917519 QBA917512:QBC917519 QKW917512:QKY917519 QUS917512:QUU917519 REO917512:REQ917519 ROK917512:ROM917519 RYG917512:RYI917519 SIC917512:SIE917519 SRY917512:SSA917519 TBU917512:TBW917519 TLQ917512:TLS917519 TVM917512:TVO917519 UFI917512:UFK917519 UPE917512:UPG917519 UZA917512:UZC917519 VIW917512:VIY917519 VSS917512:VSU917519 WCO917512:WCQ917519 WMK917512:WMM917519 WWG917512:WWI917519 Y983048:AA983055 JU983048:JW983055 TQ983048:TS983055 ADM983048:ADO983055 ANI983048:ANK983055 AXE983048:AXG983055 BHA983048:BHC983055 BQW983048:BQY983055 CAS983048:CAU983055 CKO983048:CKQ983055 CUK983048:CUM983055 DEG983048:DEI983055 DOC983048:DOE983055 DXY983048:DYA983055 EHU983048:EHW983055 ERQ983048:ERS983055 FBM983048:FBO983055 FLI983048:FLK983055 FVE983048:FVG983055 GFA983048:GFC983055 GOW983048:GOY983055 GYS983048:GYU983055 HIO983048:HIQ983055 HSK983048:HSM983055 ICG983048:ICI983055 IMC983048:IME983055 IVY983048:IWA983055 JFU983048:JFW983055 JPQ983048:JPS983055 JZM983048:JZO983055 KJI983048:KJK983055 KTE983048:KTG983055 LDA983048:LDC983055 LMW983048:LMY983055 LWS983048:LWU983055 MGO983048:MGQ983055 MQK983048:MQM983055 NAG983048:NAI983055 NKC983048:NKE983055 NTY983048:NUA983055 ODU983048:ODW983055 ONQ983048:ONS983055 OXM983048:OXO983055 PHI983048:PHK983055 PRE983048:PRG983055 QBA983048:QBC983055 QKW983048:QKY983055 QUS983048:QUU983055 REO983048:REQ983055 ROK983048:ROM983055 RYG983048:RYI983055 SIC983048:SIE983055 SRY983048:SSA983055 TBU983048:TBW983055 TLQ983048:TLS983055 TVM983048:TVO983055 UFI983048:UFK983055 UPE983048:UPG983055 UZA983048:UZC983055 VIW983048:VIY983055 VSS983048:VSU983055 WCO983048:WCQ983055 WMK983048:WMM983055 WWG983048:WWI983055 Y22:AA25 JU22:JW25 TQ22:TS25 ADM22:ADO25 ANI22:ANK25 AXE22:AXG25 BHA22:BHC25 BQW22:BQY25 CAS22:CAU25 CKO22:CKQ25 CUK22:CUM25 DEG22:DEI25 DOC22:DOE25 DXY22:DYA25 EHU22:EHW25 ERQ22:ERS25 FBM22:FBO25 FLI22:FLK25 FVE22:FVG25 GFA22:GFC25 GOW22:GOY25 GYS22:GYU25 HIO22:HIQ25 HSK22:HSM25 ICG22:ICI25 IMC22:IME25 IVY22:IWA25 JFU22:JFW25 JPQ22:JPS25 JZM22:JZO25 KJI22:KJK25 KTE22:KTG25 LDA22:LDC25 LMW22:LMY25 LWS22:LWU25 MGO22:MGQ25 MQK22:MQM25 NAG22:NAI25 NKC22:NKE25 NTY22:NUA25 ODU22:ODW25 ONQ22:ONS25 OXM22:OXO25 PHI22:PHK25 PRE22:PRG25 QBA22:QBC25 QKW22:QKY25 QUS22:QUU25 REO22:REQ25 ROK22:ROM25 RYG22:RYI25 SIC22:SIE25 SRY22:SSA25 TBU22:TBW25 TLQ22:TLS25 TVM22:TVO25 UFI22:UFK25 UPE22:UPG25 UZA22:UZC25 VIW22:VIY25 VSS22:VSU25 WCO22:WCQ25 WMK22:WMM25 WWG22:WWI25 Y65558:AA65561 JU65558:JW65561 TQ65558:TS65561 ADM65558:ADO65561 ANI65558:ANK65561 AXE65558:AXG65561 BHA65558:BHC65561 BQW65558:BQY65561 CAS65558:CAU65561 CKO65558:CKQ65561 CUK65558:CUM65561 DEG65558:DEI65561 DOC65558:DOE65561 DXY65558:DYA65561 EHU65558:EHW65561 ERQ65558:ERS65561 FBM65558:FBO65561 FLI65558:FLK65561 FVE65558:FVG65561 GFA65558:GFC65561 GOW65558:GOY65561 GYS65558:GYU65561 HIO65558:HIQ65561 HSK65558:HSM65561 ICG65558:ICI65561 IMC65558:IME65561 IVY65558:IWA65561 JFU65558:JFW65561 JPQ65558:JPS65561 JZM65558:JZO65561 KJI65558:KJK65561 KTE65558:KTG65561 LDA65558:LDC65561 LMW65558:LMY65561 LWS65558:LWU65561 MGO65558:MGQ65561 MQK65558:MQM65561 NAG65558:NAI65561 NKC65558:NKE65561 NTY65558:NUA65561 ODU65558:ODW65561 ONQ65558:ONS65561 OXM65558:OXO65561 PHI65558:PHK65561 PRE65558:PRG65561 QBA65558:QBC65561 QKW65558:QKY65561 QUS65558:QUU65561 REO65558:REQ65561 ROK65558:ROM65561 RYG65558:RYI65561 SIC65558:SIE65561 SRY65558:SSA65561 TBU65558:TBW65561 TLQ65558:TLS65561 TVM65558:TVO65561 UFI65558:UFK65561 UPE65558:UPG65561 UZA65558:UZC65561 VIW65558:VIY65561 VSS65558:VSU65561 WCO65558:WCQ65561 WMK65558:WMM65561 WWG65558:WWI65561 Y131094:AA131097 JU131094:JW131097 TQ131094:TS131097 ADM131094:ADO131097 ANI131094:ANK131097 AXE131094:AXG131097 BHA131094:BHC131097 BQW131094:BQY131097 CAS131094:CAU131097 CKO131094:CKQ131097 CUK131094:CUM131097 DEG131094:DEI131097 DOC131094:DOE131097 DXY131094:DYA131097 EHU131094:EHW131097 ERQ131094:ERS131097 FBM131094:FBO131097 FLI131094:FLK131097 FVE131094:FVG131097 GFA131094:GFC131097 GOW131094:GOY131097 GYS131094:GYU131097 HIO131094:HIQ131097 HSK131094:HSM131097 ICG131094:ICI131097 IMC131094:IME131097 IVY131094:IWA131097 JFU131094:JFW131097 JPQ131094:JPS131097 JZM131094:JZO131097 KJI131094:KJK131097 KTE131094:KTG131097 LDA131094:LDC131097 LMW131094:LMY131097 LWS131094:LWU131097 MGO131094:MGQ131097 MQK131094:MQM131097 NAG131094:NAI131097 NKC131094:NKE131097 NTY131094:NUA131097 ODU131094:ODW131097 ONQ131094:ONS131097 OXM131094:OXO131097 PHI131094:PHK131097 PRE131094:PRG131097 QBA131094:QBC131097 QKW131094:QKY131097 QUS131094:QUU131097 REO131094:REQ131097 ROK131094:ROM131097 RYG131094:RYI131097 SIC131094:SIE131097 SRY131094:SSA131097 TBU131094:TBW131097 TLQ131094:TLS131097 TVM131094:TVO131097 UFI131094:UFK131097 UPE131094:UPG131097 UZA131094:UZC131097 VIW131094:VIY131097 VSS131094:VSU131097 WCO131094:WCQ131097 WMK131094:WMM131097 WWG131094:WWI131097 Y196630:AA196633 JU196630:JW196633 TQ196630:TS196633 ADM196630:ADO196633 ANI196630:ANK196633 AXE196630:AXG196633 BHA196630:BHC196633 BQW196630:BQY196633 CAS196630:CAU196633 CKO196630:CKQ196633 CUK196630:CUM196633 DEG196630:DEI196633 DOC196630:DOE196633 DXY196630:DYA196633 EHU196630:EHW196633 ERQ196630:ERS196633 FBM196630:FBO196633 FLI196630:FLK196633 FVE196630:FVG196633 GFA196630:GFC196633 GOW196630:GOY196633 GYS196630:GYU196633 HIO196630:HIQ196633 HSK196630:HSM196633 ICG196630:ICI196633 IMC196630:IME196633 IVY196630:IWA196633 JFU196630:JFW196633 JPQ196630:JPS196633 JZM196630:JZO196633 KJI196630:KJK196633 KTE196630:KTG196633 LDA196630:LDC196633 LMW196630:LMY196633 LWS196630:LWU196633 MGO196630:MGQ196633 MQK196630:MQM196633 NAG196630:NAI196633 NKC196630:NKE196633 NTY196630:NUA196633 ODU196630:ODW196633 ONQ196630:ONS196633 OXM196630:OXO196633 PHI196630:PHK196633 PRE196630:PRG196633 QBA196630:QBC196633 QKW196630:QKY196633 QUS196630:QUU196633 REO196630:REQ196633 ROK196630:ROM196633 RYG196630:RYI196633 SIC196630:SIE196633 SRY196630:SSA196633 TBU196630:TBW196633 TLQ196630:TLS196633 TVM196630:TVO196633 UFI196630:UFK196633 UPE196630:UPG196633 UZA196630:UZC196633 VIW196630:VIY196633 VSS196630:VSU196633 WCO196630:WCQ196633 WMK196630:WMM196633 WWG196630:WWI196633 Y262166:AA262169 JU262166:JW262169 TQ262166:TS262169 ADM262166:ADO262169 ANI262166:ANK262169 AXE262166:AXG262169 BHA262166:BHC262169 BQW262166:BQY262169 CAS262166:CAU262169 CKO262166:CKQ262169 CUK262166:CUM262169 DEG262166:DEI262169 DOC262166:DOE262169 DXY262166:DYA262169 EHU262166:EHW262169 ERQ262166:ERS262169 FBM262166:FBO262169 FLI262166:FLK262169 FVE262166:FVG262169 GFA262166:GFC262169 GOW262166:GOY262169 GYS262166:GYU262169 HIO262166:HIQ262169 HSK262166:HSM262169 ICG262166:ICI262169 IMC262166:IME262169 IVY262166:IWA262169 JFU262166:JFW262169 JPQ262166:JPS262169 JZM262166:JZO262169 KJI262166:KJK262169 KTE262166:KTG262169 LDA262166:LDC262169 LMW262166:LMY262169 LWS262166:LWU262169 MGO262166:MGQ262169 MQK262166:MQM262169 NAG262166:NAI262169 NKC262166:NKE262169 NTY262166:NUA262169 ODU262166:ODW262169 ONQ262166:ONS262169 OXM262166:OXO262169 PHI262166:PHK262169 PRE262166:PRG262169 QBA262166:QBC262169 QKW262166:QKY262169 QUS262166:QUU262169 REO262166:REQ262169 ROK262166:ROM262169 RYG262166:RYI262169 SIC262166:SIE262169 SRY262166:SSA262169 TBU262166:TBW262169 TLQ262166:TLS262169 TVM262166:TVO262169 UFI262166:UFK262169 UPE262166:UPG262169 UZA262166:UZC262169 VIW262166:VIY262169 VSS262166:VSU262169 WCO262166:WCQ262169 WMK262166:WMM262169 WWG262166:WWI262169 Y327702:AA327705 JU327702:JW327705 TQ327702:TS327705 ADM327702:ADO327705 ANI327702:ANK327705 AXE327702:AXG327705 BHA327702:BHC327705 BQW327702:BQY327705 CAS327702:CAU327705 CKO327702:CKQ327705 CUK327702:CUM327705 DEG327702:DEI327705 DOC327702:DOE327705 DXY327702:DYA327705 EHU327702:EHW327705 ERQ327702:ERS327705 FBM327702:FBO327705 FLI327702:FLK327705 FVE327702:FVG327705 GFA327702:GFC327705 GOW327702:GOY327705 GYS327702:GYU327705 HIO327702:HIQ327705 HSK327702:HSM327705 ICG327702:ICI327705 IMC327702:IME327705 IVY327702:IWA327705 JFU327702:JFW327705 JPQ327702:JPS327705 JZM327702:JZO327705 KJI327702:KJK327705 KTE327702:KTG327705 LDA327702:LDC327705 LMW327702:LMY327705 LWS327702:LWU327705 MGO327702:MGQ327705 MQK327702:MQM327705 NAG327702:NAI327705 NKC327702:NKE327705 NTY327702:NUA327705 ODU327702:ODW327705 ONQ327702:ONS327705 OXM327702:OXO327705 PHI327702:PHK327705 PRE327702:PRG327705 QBA327702:QBC327705 QKW327702:QKY327705 QUS327702:QUU327705 REO327702:REQ327705 ROK327702:ROM327705 RYG327702:RYI327705 SIC327702:SIE327705 SRY327702:SSA327705 TBU327702:TBW327705 TLQ327702:TLS327705 TVM327702:TVO327705 UFI327702:UFK327705 UPE327702:UPG327705 UZA327702:UZC327705 VIW327702:VIY327705 VSS327702:VSU327705 WCO327702:WCQ327705 WMK327702:WMM327705 WWG327702:WWI327705 Y393238:AA393241 JU393238:JW393241 TQ393238:TS393241 ADM393238:ADO393241 ANI393238:ANK393241 AXE393238:AXG393241 BHA393238:BHC393241 BQW393238:BQY393241 CAS393238:CAU393241 CKO393238:CKQ393241 CUK393238:CUM393241 DEG393238:DEI393241 DOC393238:DOE393241 DXY393238:DYA393241 EHU393238:EHW393241 ERQ393238:ERS393241 FBM393238:FBO393241 FLI393238:FLK393241 FVE393238:FVG393241 GFA393238:GFC393241 GOW393238:GOY393241 GYS393238:GYU393241 HIO393238:HIQ393241 HSK393238:HSM393241 ICG393238:ICI393241 IMC393238:IME393241 IVY393238:IWA393241 JFU393238:JFW393241 JPQ393238:JPS393241 JZM393238:JZO393241 KJI393238:KJK393241 KTE393238:KTG393241 LDA393238:LDC393241 LMW393238:LMY393241 LWS393238:LWU393241 MGO393238:MGQ393241 MQK393238:MQM393241 NAG393238:NAI393241 NKC393238:NKE393241 NTY393238:NUA393241 ODU393238:ODW393241 ONQ393238:ONS393241 OXM393238:OXO393241 PHI393238:PHK393241 PRE393238:PRG393241 QBA393238:QBC393241 QKW393238:QKY393241 QUS393238:QUU393241 REO393238:REQ393241 ROK393238:ROM393241 RYG393238:RYI393241 SIC393238:SIE393241 SRY393238:SSA393241 TBU393238:TBW393241 TLQ393238:TLS393241 TVM393238:TVO393241 UFI393238:UFK393241 UPE393238:UPG393241 UZA393238:UZC393241 VIW393238:VIY393241 VSS393238:VSU393241 WCO393238:WCQ393241 WMK393238:WMM393241 WWG393238:WWI393241 Y458774:AA458777 JU458774:JW458777 TQ458774:TS458777 ADM458774:ADO458777 ANI458774:ANK458777 AXE458774:AXG458777 BHA458774:BHC458777 BQW458774:BQY458777 CAS458774:CAU458777 CKO458774:CKQ458777 CUK458774:CUM458777 DEG458774:DEI458777 DOC458774:DOE458777 DXY458774:DYA458777 EHU458774:EHW458777 ERQ458774:ERS458777 FBM458774:FBO458777 FLI458774:FLK458777 FVE458774:FVG458777 GFA458774:GFC458777 GOW458774:GOY458777 GYS458774:GYU458777 HIO458774:HIQ458777 HSK458774:HSM458777 ICG458774:ICI458777 IMC458774:IME458777 IVY458774:IWA458777 JFU458774:JFW458777 JPQ458774:JPS458777 JZM458774:JZO458777 KJI458774:KJK458777 KTE458774:KTG458777 LDA458774:LDC458777 LMW458774:LMY458777 LWS458774:LWU458777 MGO458774:MGQ458777 MQK458774:MQM458777 NAG458774:NAI458777 NKC458774:NKE458777 NTY458774:NUA458777 ODU458774:ODW458777 ONQ458774:ONS458777 OXM458774:OXO458777 PHI458774:PHK458777 PRE458774:PRG458777 QBA458774:QBC458777 QKW458774:QKY458777 QUS458774:QUU458777 REO458774:REQ458777 ROK458774:ROM458777 RYG458774:RYI458777 SIC458774:SIE458777 SRY458774:SSA458777 TBU458774:TBW458777 TLQ458774:TLS458777 TVM458774:TVO458777 UFI458774:UFK458777 UPE458774:UPG458777 UZA458774:UZC458777 VIW458774:VIY458777 VSS458774:VSU458777 WCO458774:WCQ458777 WMK458774:WMM458777 WWG458774:WWI458777 Y524310:AA524313 JU524310:JW524313 TQ524310:TS524313 ADM524310:ADO524313 ANI524310:ANK524313 AXE524310:AXG524313 BHA524310:BHC524313 BQW524310:BQY524313 CAS524310:CAU524313 CKO524310:CKQ524313 CUK524310:CUM524313 DEG524310:DEI524313 DOC524310:DOE524313 DXY524310:DYA524313 EHU524310:EHW524313 ERQ524310:ERS524313 FBM524310:FBO524313 FLI524310:FLK524313 FVE524310:FVG524313 GFA524310:GFC524313 GOW524310:GOY524313 GYS524310:GYU524313 HIO524310:HIQ524313 HSK524310:HSM524313 ICG524310:ICI524313 IMC524310:IME524313 IVY524310:IWA524313 JFU524310:JFW524313 JPQ524310:JPS524313 JZM524310:JZO524313 KJI524310:KJK524313 KTE524310:KTG524313 LDA524310:LDC524313 LMW524310:LMY524313 LWS524310:LWU524313 MGO524310:MGQ524313 MQK524310:MQM524313 NAG524310:NAI524313 NKC524310:NKE524313 NTY524310:NUA524313 ODU524310:ODW524313 ONQ524310:ONS524313 OXM524310:OXO524313 PHI524310:PHK524313 PRE524310:PRG524313 QBA524310:QBC524313 QKW524310:QKY524313 QUS524310:QUU524313 REO524310:REQ524313 ROK524310:ROM524313 RYG524310:RYI524313 SIC524310:SIE524313 SRY524310:SSA524313 TBU524310:TBW524313 TLQ524310:TLS524313 TVM524310:TVO524313 UFI524310:UFK524313 UPE524310:UPG524313 UZA524310:UZC524313 VIW524310:VIY524313 VSS524310:VSU524313 WCO524310:WCQ524313 WMK524310:WMM524313 WWG524310:WWI524313 Y589846:AA589849 JU589846:JW589849 TQ589846:TS589849 ADM589846:ADO589849 ANI589846:ANK589849 AXE589846:AXG589849 BHA589846:BHC589849 BQW589846:BQY589849 CAS589846:CAU589849 CKO589846:CKQ589849 CUK589846:CUM589849 DEG589846:DEI589849 DOC589846:DOE589849 DXY589846:DYA589849 EHU589846:EHW589849 ERQ589846:ERS589849 FBM589846:FBO589849 FLI589846:FLK589849 FVE589846:FVG589849 GFA589846:GFC589849 GOW589846:GOY589849 GYS589846:GYU589849 HIO589846:HIQ589849 HSK589846:HSM589849 ICG589846:ICI589849 IMC589846:IME589849 IVY589846:IWA589849 JFU589846:JFW589849 JPQ589846:JPS589849 JZM589846:JZO589849 KJI589846:KJK589849 KTE589846:KTG589849 LDA589846:LDC589849 LMW589846:LMY589849 LWS589846:LWU589849 MGO589846:MGQ589849 MQK589846:MQM589849 NAG589846:NAI589849 NKC589846:NKE589849 NTY589846:NUA589849 ODU589846:ODW589849 ONQ589846:ONS589849 OXM589846:OXO589849 PHI589846:PHK589849 PRE589846:PRG589849 QBA589846:QBC589849 QKW589846:QKY589849 QUS589846:QUU589849 REO589846:REQ589849 ROK589846:ROM589849 RYG589846:RYI589849 SIC589846:SIE589849 SRY589846:SSA589849 TBU589846:TBW589849 TLQ589846:TLS589849 TVM589846:TVO589849 UFI589846:UFK589849 UPE589846:UPG589849 UZA589846:UZC589849 VIW589846:VIY589849 VSS589846:VSU589849 WCO589846:WCQ589849 WMK589846:WMM589849 WWG589846:WWI589849 Y655382:AA655385 JU655382:JW655385 TQ655382:TS655385 ADM655382:ADO655385 ANI655382:ANK655385 AXE655382:AXG655385 BHA655382:BHC655385 BQW655382:BQY655385 CAS655382:CAU655385 CKO655382:CKQ655385 CUK655382:CUM655385 DEG655382:DEI655385 DOC655382:DOE655385 DXY655382:DYA655385 EHU655382:EHW655385 ERQ655382:ERS655385 FBM655382:FBO655385 FLI655382:FLK655385 FVE655382:FVG655385 GFA655382:GFC655385 GOW655382:GOY655385 GYS655382:GYU655385 HIO655382:HIQ655385 HSK655382:HSM655385 ICG655382:ICI655385 IMC655382:IME655385 IVY655382:IWA655385 JFU655382:JFW655385 JPQ655382:JPS655385 JZM655382:JZO655385 KJI655382:KJK655385 KTE655382:KTG655385 LDA655382:LDC655385 LMW655382:LMY655385 LWS655382:LWU655385 MGO655382:MGQ655385 MQK655382:MQM655385 NAG655382:NAI655385 NKC655382:NKE655385 NTY655382:NUA655385 ODU655382:ODW655385 ONQ655382:ONS655385 OXM655382:OXO655385 PHI655382:PHK655385 PRE655382:PRG655385 QBA655382:QBC655385 QKW655382:QKY655385 QUS655382:QUU655385 REO655382:REQ655385 ROK655382:ROM655385 RYG655382:RYI655385 SIC655382:SIE655385 SRY655382:SSA655385 TBU655382:TBW655385 TLQ655382:TLS655385 TVM655382:TVO655385 UFI655382:UFK655385 UPE655382:UPG655385 UZA655382:UZC655385 VIW655382:VIY655385 VSS655382:VSU655385 WCO655382:WCQ655385 WMK655382:WMM655385 WWG655382:WWI655385 Y720918:AA720921 JU720918:JW720921 TQ720918:TS720921 ADM720918:ADO720921 ANI720918:ANK720921 AXE720918:AXG720921 BHA720918:BHC720921 BQW720918:BQY720921 CAS720918:CAU720921 CKO720918:CKQ720921 CUK720918:CUM720921 DEG720918:DEI720921 DOC720918:DOE720921 DXY720918:DYA720921 EHU720918:EHW720921 ERQ720918:ERS720921 FBM720918:FBO720921 FLI720918:FLK720921 FVE720918:FVG720921 GFA720918:GFC720921 GOW720918:GOY720921 GYS720918:GYU720921 HIO720918:HIQ720921 HSK720918:HSM720921 ICG720918:ICI720921 IMC720918:IME720921 IVY720918:IWA720921 JFU720918:JFW720921 JPQ720918:JPS720921 JZM720918:JZO720921 KJI720918:KJK720921 KTE720918:KTG720921 LDA720918:LDC720921 LMW720918:LMY720921 LWS720918:LWU720921 MGO720918:MGQ720921 MQK720918:MQM720921 NAG720918:NAI720921 NKC720918:NKE720921 NTY720918:NUA720921 ODU720918:ODW720921 ONQ720918:ONS720921 OXM720918:OXO720921 PHI720918:PHK720921 PRE720918:PRG720921 QBA720918:QBC720921 QKW720918:QKY720921 QUS720918:QUU720921 REO720918:REQ720921 ROK720918:ROM720921 RYG720918:RYI720921 SIC720918:SIE720921 SRY720918:SSA720921 TBU720918:TBW720921 TLQ720918:TLS720921 TVM720918:TVO720921 UFI720918:UFK720921 UPE720918:UPG720921 UZA720918:UZC720921 VIW720918:VIY720921 VSS720918:VSU720921 WCO720918:WCQ720921 WMK720918:WMM720921 WWG720918:WWI720921 Y786454:AA786457 JU786454:JW786457 TQ786454:TS786457 ADM786454:ADO786457 ANI786454:ANK786457 AXE786454:AXG786457 BHA786454:BHC786457 BQW786454:BQY786457 CAS786454:CAU786457 CKO786454:CKQ786457 CUK786454:CUM786457 DEG786454:DEI786457 DOC786454:DOE786457 DXY786454:DYA786457 EHU786454:EHW786457 ERQ786454:ERS786457 FBM786454:FBO786457 FLI786454:FLK786457 FVE786454:FVG786457 GFA786454:GFC786457 GOW786454:GOY786457 GYS786454:GYU786457 HIO786454:HIQ786457 HSK786454:HSM786457 ICG786454:ICI786457 IMC786454:IME786457 IVY786454:IWA786457 JFU786454:JFW786457 JPQ786454:JPS786457 JZM786454:JZO786457 KJI786454:KJK786457 KTE786454:KTG786457 LDA786454:LDC786457 LMW786454:LMY786457 LWS786454:LWU786457 MGO786454:MGQ786457 MQK786454:MQM786457 NAG786454:NAI786457 NKC786454:NKE786457 NTY786454:NUA786457 ODU786454:ODW786457 ONQ786454:ONS786457 OXM786454:OXO786457 PHI786454:PHK786457 PRE786454:PRG786457 QBA786454:QBC786457 QKW786454:QKY786457 QUS786454:QUU786457 REO786454:REQ786457 ROK786454:ROM786457 RYG786454:RYI786457 SIC786454:SIE786457 SRY786454:SSA786457 TBU786454:TBW786457 TLQ786454:TLS786457 TVM786454:TVO786457 UFI786454:UFK786457 UPE786454:UPG786457 UZA786454:UZC786457 VIW786454:VIY786457 VSS786454:VSU786457 WCO786454:WCQ786457 WMK786454:WMM786457 WWG786454:WWI786457 Y851990:AA851993 JU851990:JW851993 TQ851990:TS851993 ADM851990:ADO851993 ANI851990:ANK851993 AXE851990:AXG851993 BHA851990:BHC851993 BQW851990:BQY851993 CAS851990:CAU851993 CKO851990:CKQ851993 CUK851990:CUM851993 DEG851990:DEI851993 DOC851990:DOE851993 DXY851990:DYA851993 EHU851990:EHW851993 ERQ851990:ERS851993 FBM851990:FBO851993 FLI851990:FLK851993 FVE851990:FVG851993 GFA851990:GFC851993 GOW851990:GOY851993 GYS851990:GYU851993 HIO851990:HIQ851993 HSK851990:HSM851993 ICG851990:ICI851993 IMC851990:IME851993 IVY851990:IWA851993 JFU851990:JFW851993 JPQ851990:JPS851993 JZM851990:JZO851993 KJI851990:KJK851993 KTE851990:KTG851993 LDA851990:LDC851993 LMW851990:LMY851993 LWS851990:LWU851993 MGO851990:MGQ851993 MQK851990:MQM851993 NAG851990:NAI851993 NKC851990:NKE851993 NTY851990:NUA851993 ODU851990:ODW851993 ONQ851990:ONS851993 OXM851990:OXO851993 PHI851990:PHK851993 PRE851990:PRG851993 QBA851990:QBC851993 QKW851990:QKY851993 QUS851990:QUU851993 REO851990:REQ851993 ROK851990:ROM851993 RYG851990:RYI851993 SIC851990:SIE851993 SRY851990:SSA851993 TBU851990:TBW851993 TLQ851990:TLS851993 TVM851990:TVO851993 UFI851990:UFK851993 UPE851990:UPG851993 UZA851990:UZC851993 VIW851990:VIY851993 VSS851990:VSU851993 WCO851990:WCQ851993 WMK851990:WMM851993 WWG851990:WWI851993 Y917526:AA917529 JU917526:JW917529 TQ917526:TS917529 ADM917526:ADO917529 ANI917526:ANK917529 AXE917526:AXG917529 BHA917526:BHC917529 BQW917526:BQY917529 CAS917526:CAU917529 CKO917526:CKQ917529 CUK917526:CUM917529 DEG917526:DEI917529 DOC917526:DOE917529 DXY917526:DYA917529 EHU917526:EHW917529 ERQ917526:ERS917529 FBM917526:FBO917529 FLI917526:FLK917529 FVE917526:FVG917529 GFA917526:GFC917529 GOW917526:GOY917529 GYS917526:GYU917529 HIO917526:HIQ917529 HSK917526:HSM917529 ICG917526:ICI917529 IMC917526:IME917529 IVY917526:IWA917529 JFU917526:JFW917529 JPQ917526:JPS917529 JZM917526:JZO917529 KJI917526:KJK917529 KTE917526:KTG917529 LDA917526:LDC917529 LMW917526:LMY917529 LWS917526:LWU917529 MGO917526:MGQ917529 MQK917526:MQM917529 NAG917526:NAI917529 NKC917526:NKE917529 NTY917526:NUA917529 ODU917526:ODW917529 ONQ917526:ONS917529 OXM917526:OXO917529 PHI917526:PHK917529 PRE917526:PRG917529 QBA917526:QBC917529 QKW917526:QKY917529 QUS917526:QUU917529 REO917526:REQ917529 ROK917526:ROM917529 RYG917526:RYI917529 SIC917526:SIE917529 SRY917526:SSA917529 TBU917526:TBW917529 TLQ917526:TLS917529 TVM917526:TVO917529 UFI917526:UFK917529 UPE917526:UPG917529 UZA917526:UZC917529 VIW917526:VIY917529 VSS917526:VSU917529 WCO917526:WCQ917529 WMK917526:WMM917529 WWG917526:WWI917529 Y983062:AA983065 JU983062:JW983065 TQ983062:TS983065 ADM983062:ADO983065 ANI983062:ANK983065 AXE983062:AXG983065 BHA983062:BHC983065 BQW983062:BQY983065 CAS983062:CAU983065 CKO983062:CKQ983065 CUK983062:CUM983065 DEG983062:DEI983065 DOC983062:DOE983065 DXY983062:DYA983065 EHU983062:EHW983065 ERQ983062:ERS983065 FBM983062:FBO983065 FLI983062:FLK983065 FVE983062:FVG983065 GFA983062:GFC983065 GOW983062:GOY983065 GYS983062:GYU983065 HIO983062:HIQ983065 HSK983062:HSM983065 ICG983062:ICI983065 IMC983062:IME983065 IVY983062:IWA983065 JFU983062:JFW983065 JPQ983062:JPS983065 JZM983062:JZO983065 KJI983062:KJK983065 KTE983062:KTG983065 LDA983062:LDC983065 LMW983062:LMY983065 LWS983062:LWU983065 MGO983062:MGQ983065 MQK983062:MQM983065 NAG983062:NAI983065 NKC983062:NKE983065 NTY983062:NUA983065 ODU983062:ODW983065 ONQ983062:ONS983065 OXM983062:OXO983065 PHI983062:PHK983065 PRE983062:PRG983065 QBA983062:QBC983065 QKW983062:QKY983065 QUS983062:QUU983065 REO983062:REQ983065 ROK983062:ROM983065 RYG983062:RYI983065 SIC983062:SIE983065 SRY983062:SSA983065 TBU983062:TBW983065 TLQ983062:TLS983065 TVM983062:TVO983065 UFI983062:UFK983065 UPE983062:UPG983065 UZA983062:UZC983065 VIW983062:VIY983065 VSS983062:VSU983065 WCO983062:WCQ983065 WMK983062:WMM983065 WWG983062:WWI983065">
      <formula1>$AD$8</formula1>
    </dataValidation>
  </dataValidations>
  <pageMargins left="0.7" right="0.7" top="0.75" bottom="0.75" header="0.3" footer="0.3"/>
  <pageSetup paperSize="9" scale="9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5"/>
  <sheetViews>
    <sheetView view="pageBreakPreview" zoomScaleNormal="100" zoomScaleSheetLayoutView="100" workbookViewId="0">
      <selection activeCell="B9" sqref="B9"/>
    </sheetView>
  </sheetViews>
  <sheetFormatPr defaultRowHeight="13.5"/>
  <cols>
    <col min="1" max="1" width="2.5" customWidth="1"/>
  </cols>
  <sheetData>
    <row r="1" spans="2:14" s="356" customFormat="1" ht="33">
      <c r="B1" s="777" t="s">
        <v>368</v>
      </c>
      <c r="C1" s="777"/>
      <c r="D1" s="777"/>
      <c r="E1" s="777"/>
      <c r="F1" s="777"/>
      <c r="G1" s="777"/>
      <c r="H1" s="777"/>
      <c r="I1" s="777"/>
      <c r="J1" s="777"/>
      <c r="K1" s="777"/>
      <c r="L1" s="777"/>
      <c r="M1" s="777"/>
      <c r="N1" s="361"/>
    </row>
    <row r="2" spans="2:14" s="356" customFormat="1" ht="24">
      <c r="B2" s="778" t="s">
        <v>369</v>
      </c>
      <c r="C2" s="778"/>
      <c r="D2" s="778"/>
      <c r="E2" s="778"/>
      <c r="F2" s="778"/>
      <c r="G2" s="778"/>
      <c r="H2" s="778"/>
      <c r="I2" s="778"/>
      <c r="J2" s="778"/>
      <c r="K2" s="778"/>
      <c r="L2" s="778"/>
      <c r="M2" s="778"/>
      <c r="N2" s="362"/>
    </row>
    <row r="3" spans="2:14" s="356" customFormat="1" ht="190.5" customHeight="1">
      <c r="B3" s="776" t="s">
        <v>370</v>
      </c>
      <c r="C3" s="776"/>
      <c r="D3" s="776"/>
      <c r="E3" s="776"/>
      <c r="F3" s="776"/>
      <c r="G3" s="776"/>
      <c r="H3" s="776"/>
      <c r="I3" s="776"/>
      <c r="J3" s="776"/>
      <c r="K3" s="776"/>
      <c r="L3" s="776"/>
      <c r="M3" s="776"/>
      <c r="N3" s="360"/>
    </row>
    <row r="4" spans="2:14" s="356" customFormat="1" ht="19.5">
      <c r="B4" s="357"/>
      <c r="C4" s="356" t="s">
        <v>371</v>
      </c>
      <c r="D4" s="363"/>
      <c r="E4" s="363"/>
      <c r="F4" s="363"/>
      <c r="G4" s="363"/>
      <c r="H4" s="363"/>
      <c r="I4" s="363"/>
      <c r="J4" s="363"/>
      <c r="K4" s="363"/>
      <c r="L4" s="363"/>
      <c r="M4" s="363"/>
    </row>
    <row r="5" spans="2:14" s="356" customFormat="1" ht="19.5">
      <c r="B5" s="357"/>
      <c r="C5" s="356" t="s">
        <v>372</v>
      </c>
      <c r="D5" s="363"/>
      <c r="E5" s="363"/>
      <c r="F5" s="363"/>
      <c r="G5" s="363"/>
      <c r="H5" s="363"/>
      <c r="I5" s="363"/>
      <c r="J5" s="363"/>
      <c r="K5" s="363"/>
      <c r="L5" s="363"/>
      <c r="M5" s="363"/>
    </row>
    <row r="6" spans="2:14" s="356" customFormat="1" ht="19.5">
      <c r="B6" s="357"/>
      <c r="C6" s="356" t="s">
        <v>373</v>
      </c>
      <c r="D6" s="363"/>
      <c r="E6" s="363"/>
      <c r="F6" s="363"/>
      <c r="G6" s="363"/>
      <c r="H6" s="363"/>
      <c r="I6" s="363"/>
      <c r="J6" s="363"/>
      <c r="K6" s="363"/>
      <c r="L6" s="363"/>
      <c r="M6" s="363"/>
    </row>
    <row r="7" spans="2:14" s="356" customFormat="1" ht="19.5">
      <c r="B7" s="357"/>
      <c r="C7" s="356" t="s">
        <v>374</v>
      </c>
      <c r="D7" s="363"/>
      <c r="E7" s="363"/>
      <c r="F7" s="363"/>
      <c r="G7" s="363"/>
      <c r="H7" s="363"/>
      <c r="I7" s="363"/>
      <c r="J7" s="363"/>
      <c r="K7" s="363"/>
      <c r="L7" s="363"/>
      <c r="M7" s="363"/>
    </row>
    <row r="8" spans="2:14" s="356" customFormat="1" ht="19.5">
      <c r="B8" s="357"/>
      <c r="C8" s="356" t="s">
        <v>375</v>
      </c>
      <c r="D8" s="363"/>
      <c r="E8" s="363"/>
      <c r="F8" s="363"/>
      <c r="G8" s="363"/>
      <c r="H8" s="363"/>
      <c r="I8" s="363"/>
      <c r="J8" s="363"/>
      <c r="K8" s="363"/>
      <c r="L8" s="363"/>
      <c r="M8" s="363"/>
    </row>
    <row r="9" spans="2:14" s="356" customFormat="1" ht="19.5">
      <c r="B9" s="357"/>
      <c r="C9" s="356" t="s">
        <v>376</v>
      </c>
      <c r="D9" s="363"/>
      <c r="E9" s="363"/>
      <c r="F9" s="363"/>
      <c r="G9" s="363"/>
      <c r="H9" s="363"/>
      <c r="I9" s="363"/>
      <c r="J9" s="363"/>
      <c r="K9" s="363"/>
      <c r="L9" s="363"/>
      <c r="M9" s="363"/>
    </row>
    <row r="10" spans="2:14" s="356" customFormat="1" ht="15" customHeight="1">
      <c r="B10" s="359"/>
      <c r="C10" s="358"/>
      <c r="D10" s="358"/>
      <c r="E10" s="358"/>
      <c r="F10" s="358"/>
      <c r="G10" s="358"/>
      <c r="H10" s="358"/>
      <c r="I10" s="358"/>
      <c r="J10" s="358"/>
      <c r="K10" s="358"/>
      <c r="L10" s="358"/>
      <c r="M10" s="358"/>
    </row>
    <row r="11" spans="2:14" s="356" customFormat="1" ht="18.75"/>
    <row r="12" spans="2:14" s="356" customFormat="1" ht="18.75"/>
    <row r="13" spans="2:14" s="356" customFormat="1" ht="18.75"/>
    <row r="14" spans="2:14" s="356" customFormat="1" ht="18.75"/>
    <row r="15" spans="2:14" s="356" customFormat="1" ht="18.75"/>
    <row r="16" spans="2:14" s="356" customFormat="1" ht="18.75"/>
    <row r="17" s="356" customFormat="1" ht="18.75"/>
    <row r="18" s="356" customFormat="1" ht="18.75"/>
    <row r="19" s="356" customFormat="1" ht="18.75"/>
    <row r="20" s="356" customFormat="1" ht="18.75"/>
    <row r="21" s="356" customFormat="1" ht="18.75"/>
    <row r="22" s="356" customFormat="1" ht="18.75"/>
    <row r="23" s="356" customFormat="1" ht="18.75"/>
    <row r="24" s="356" customFormat="1" ht="18.75"/>
    <row r="25" s="356" customFormat="1" ht="18.75"/>
    <row r="26" s="356" customFormat="1" ht="18.75"/>
    <row r="27" s="356" customFormat="1" ht="18.75"/>
    <row r="28" s="356" customFormat="1" ht="18.75"/>
    <row r="29" s="356" customFormat="1" ht="18.75"/>
    <row r="30" s="356" customFormat="1" ht="18.75"/>
    <row r="31" s="356" customFormat="1" ht="18.75"/>
    <row r="32" s="356" customFormat="1" ht="18.75"/>
    <row r="33" s="356" customFormat="1" ht="18.75"/>
    <row r="34" s="356" customFormat="1" ht="18.75"/>
    <row r="35" s="356" customFormat="1" ht="18.75"/>
    <row r="36" s="356" customFormat="1" ht="18.75"/>
    <row r="37" s="356" customFormat="1" ht="18.75"/>
    <row r="38" s="356" customFormat="1" ht="18.75"/>
    <row r="39" s="356" customFormat="1" ht="18.75"/>
    <row r="40" s="356" customFormat="1" ht="18.75"/>
    <row r="41" s="356" customFormat="1" ht="18.75"/>
    <row r="42" s="356" customFormat="1" ht="18.75"/>
    <row r="43" s="356" customFormat="1" ht="18.75"/>
    <row r="44" s="356" customFormat="1" ht="18.75"/>
    <row r="45" s="356" customFormat="1" ht="18.75"/>
  </sheetData>
  <mergeCells count="3">
    <mergeCell ref="B3:M3"/>
    <mergeCell ref="B1:M1"/>
    <mergeCell ref="B2:M2"/>
  </mergeCells>
  <phoneticPr fontId="4"/>
  <dataValidations count="1">
    <dataValidation type="list" allowBlank="1" showInputMessage="1" showErrorMessage="1" sqref="B4:B1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topLeftCell="E5" zoomScale="115" zoomScaleNormal="85" zoomScaleSheetLayoutView="115" workbookViewId="0">
      <selection activeCell="G20" sqref="G20"/>
    </sheetView>
  </sheetViews>
  <sheetFormatPr defaultRowHeight="14.25"/>
  <cols>
    <col min="1" max="1" width="5.5" style="9" customWidth="1"/>
    <col min="2" max="2" width="13.875" style="9" bestFit="1" customWidth="1"/>
    <col min="3" max="3" width="3.5" style="10" bestFit="1" customWidth="1"/>
    <col min="4" max="4" width="33.625" style="11" bestFit="1" customWidth="1"/>
    <col min="5" max="5" width="28.625" style="9" customWidth="1"/>
    <col min="6" max="6" width="23.625" style="9" customWidth="1"/>
    <col min="7" max="7" width="28.625" style="9" customWidth="1"/>
    <col min="8" max="8" width="37.875" style="9" customWidth="1"/>
    <col min="9" max="16384" width="9" style="9"/>
  </cols>
  <sheetData>
    <row r="1" spans="1:8">
      <c r="A1" s="9" t="s">
        <v>122</v>
      </c>
    </row>
    <row r="3" spans="1:8" s="34" customFormat="1">
      <c r="A3" s="38" t="s">
        <v>123</v>
      </c>
      <c r="B3" s="39"/>
      <c r="C3" s="40"/>
      <c r="D3" s="12"/>
      <c r="E3" s="39"/>
      <c r="F3" s="39"/>
      <c r="G3" s="39"/>
      <c r="H3" s="41"/>
    </row>
    <row r="4" spans="1:8" s="34" customFormat="1" ht="13.5">
      <c r="A4" s="32"/>
      <c r="B4" s="782" t="s">
        <v>124</v>
      </c>
      <c r="C4" s="783"/>
      <c r="D4" s="784"/>
      <c r="E4" s="795" t="s">
        <v>140</v>
      </c>
      <c r="F4" s="795"/>
      <c r="G4" s="796"/>
      <c r="H4" s="33" t="s">
        <v>139</v>
      </c>
    </row>
    <row r="5" spans="1:8" s="34" customFormat="1" ht="100.5" customHeight="1">
      <c r="A5" s="32"/>
      <c r="B5" s="785"/>
      <c r="C5" s="786"/>
      <c r="D5" s="787"/>
      <c r="E5" s="788" t="s">
        <v>125</v>
      </c>
      <c r="F5" s="789"/>
      <c r="G5" s="790" t="s">
        <v>126</v>
      </c>
      <c r="H5" s="33" t="s">
        <v>127</v>
      </c>
    </row>
    <row r="6" spans="1:8" s="34" customFormat="1" ht="13.5">
      <c r="A6" s="32"/>
      <c r="B6" s="792" t="s">
        <v>128</v>
      </c>
      <c r="C6" s="793"/>
      <c r="D6" s="794"/>
      <c r="E6" s="35" t="s">
        <v>129</v>
      </c>
      <c r="F6" s="37"/>
      <c r="G6" s="791"/>
      <c r="H6" s="36" t="s">
        <v>129</v>
      </c>
    </row>
    <row r="7" spans="1:8" ht="13.5">
      <c r="A7" s="13"/>
      <c r="B7" s="779" t="s">
        <v>130</v>
      </c>
      <c r="C7" s="15">
        <v>1</v>
      </c>
      <c r="D7" s="16" t="s">
        <v>144</v>
      </c>
      <c r="E7" s="17">
        <v>1978</v>
      </c>
      <c r="F7" s="18"/>
      <c r="G7" s="19">
        <v>1978</v>
      </c>
      <c r="H7" s="17">
        <v>989</v>
      </c>
    </row>
    <row r="8" spans="1:8" ht="13.5">
      <c r="A8" s="13"/>
      <c r="B8" s="780"/>
      <c r="C8" s="14">
        <v>2</v>
      </c>
      <c r="D8" s="20" t="s">
        <v>145</v>
      </c>
      <c r="E8" s="17">
        <v>631</v>
      </c>
      <c r="F8" s="21"/>
      <c r="G8" s="19">
        <v>631</v>
      </c>
      <c r="H8" s="17">
        <v>316</v>
      </c>
    </row>
    <row r="9" spans="1:8" ht="13.5">
      <c r="A9" s="13"/>
      <c r="B9" s="780"/>
      <c r="C9" s="14">
        <v>3</v>
      </c>
      <c r="D9" s="22" t="s">
        <v>146</v>
      </c>
      <c r="E9" s="17">
        <v>288</v>
      </c>
      <c r="F9" s="21"/>
      <c r="G9" s="19">
        <v>288</v>
      </c>
      <c r="H9" s="17">
        <v>144</v>
      </c>
    </row>
    <row r="10" spans="1:8" ht="13.5">
      <c r="A10" s="13"/>
      <c r="B10" s="780"/>
      <c r="C10" s="14">
        <v>4</v>
      </c>
      <c r="D10" s="22" t="s">
        <v>147</v>
      </c>
      <c r="E10" s="17">
        <v>228</v>
      </c>
      <c r="F10" s="21"/>
      <c r="G10" s="19">
        <v>228</v>
      </c>
      <c r="H10" s="17">
        <v>114</v>
      </c>
    </row>
    <row r="11" spans="1:8" ht="13.5">
      <c r="A11" s="13"/>
      <c r="B11" s="780"/>
      <c r="C11" s="14">
        <v>5</v>
      </c>
      <c r="D11" s="22" t="s">
        <v>148</v>
      </c>
      <c r="E11" s="17">
        <v>221</v>
      </c>
      <c r="F11" s="21"/>
      <c r="G11" s="19">
        <v>221</v>
      </c>
      <c r="H11" s="17">
        <v>110</v>
      </c>
    </row>
    <row r="12" spans="1:8" ht="13.5">
      <c r="A12" s="13"/>
      <c r="B12" s="780"/>
      <c r="C12" s="14">
        <v>6</v>
      </c>
      <c r="D12" s="22" t="s">
        <v>149</v>
      </c>
      <c r="E12" s="17">
        <v>279</v>
      </c>
      <c r="F12" s="18"/>
      <c r="G12" s="19">
        <v>279</v>
      </c>
      <c r="H12" s="17">
        <v>140</v>
      </c>
    </row>
    <row r="13" spans="1:8" ht="13.5">
      <c r="A13" s="13"/>
      <c r="B13" s="780"/>
      <c r="C13" s="14">
        <v>7</v>
      </c>
      <c r="D13" s="22" t="s">
        <v>150</v>
      </c>
      <c r="E13" s="17">
        <v>294</v>
      </c>
      <c r="F13" s="21"/>
      <c r="G13" s="19">
        <v>294</v>
      </c>
      <c r="H13" s="17">
        <v>147</v>
      </c>
    </row>
    <row r="14" spans="1:8" ht="13.5">
      <c r="A14" s="13"/>
      <c r="B14" s="780"/>
      <c r="C14" s="14">
        <v>8</v>
      </c>
      <c r="D14" s="20" t="s">
        <v>151</v>
      </c>
      <c r="E14" s="23">
        <v>271</v>
      </c>
      <c r="F14" s="18"/>
      <c r="G14" s="19">
        <v>271</v>
      </c>
      <c r="H14" s="17">
        <v>136</v>
      </c>
    </row>
    <row r="15" spans="1:8" ht="13.5">
      <c r="A15" s="13"/>
      <c r="B15" s="780"/>
      <c r="C15" s="14">
        <v>9</v>
      </c>
      <c r="D15" s="20" t="s">
        <v>152</v>
      </c>
      <c r="E15" s="23">
        <v>172</v>
      </c>
      <c r="F15" s="21"/>
      <c r="G15" s="19">
        <v>172</v>
      </c>
      <c r="H15" s="17">
        <v>86</v>
      </c>
    </row>
    <row r="16" spans="1:8" ht="13.5">
      <c r="A16" s="13"/>
      <c r="B16" s="780"/>
      <c r="C16" s="14">
        <v>10</v>
      </c>
      <c r="D16" s="20" t="s">
        <v>153</v>
      </c>
      <c r="E16" s="17">
        <v>257</v>
      </c>
      <c r="F16" s="21"/>
      <c r="G16" s="19">
        <v>257</v>
      </c>
      <c r="H16" s="17">
        <v>128</v>
      </c>
    </row>
    <row r="17" spans="1:8" ht="13.5">
      <c r="A17" s="13"/>
      <c r="B17" s="780"/>
      <c r="C17" s="14">
        <v>11</v>
      </c>
      <c r="D17" s="20" t="s">
        <v>154</v>
      </c>
      <c r="E17" s="17">
        <v>146</v>
      </c>
      <c r="F17" s="28" t="s">
        <v>134</v>
      </c>
      <c r="G17" s="28" t="s">
        <v>134</v>
      </c>
      <c r="H17" s="17">
        <v>73</v>
      </c>
    </row>
    <row r="18" spans="1:8" ht="13.5">
      <c r="A18" s="13"/>
      <c r="B18" s="781"/>
      <c r="C18" s="14">
        <v>12</v>
      </c>
      <c r="D18" s="20" t="s">
        <v>155</v>
      </c>
      <c r="E18" s="17">
        <v>1013</v>
      </c>
      <c r="F18" s="28" t="s">
        <v>134</v>
      </c>
      <c r="G18" s="28" t="s">
        <v>134</v>
      </c>
      <c r="H18" s="17">
        <v>506</v>
      </c>
    </row>
    <row r="19" spans="1:8" ht="13.5">
      <c r="A19" s="13"/>
      <c r="B19" s="24" t="s">
        <v>131</v>
      </c>
      <c r="C19" s="14">
        <v>13</v>
      </c>
      <c r="D19" s="20" t="s">
        <v>156</v>
      </c>
      <c r="E19" s="17">
        <v>335</v>
      </c>
      <c r="F19" s="28" t="s">
        <v>134</v>
      </c>
      <c r="G19" s="28" t="s">
        <v>134</v>
      </c>
      <c r="H19" s="17">
        <v>167</v>
      </c>
    </row>
    <row r="20" spans="1:8" ht="13.5">
      <c r="A20" s="13"/>
      <c r="B20" s="779" t="s">
        <v>132</v>
      </c>
      <c r="C20" s="14">
        <v>14</v>
      </c>
      <c r="D20" s="22" t="s">
        <v>157</v>
      </c>
      <c r="E20" s="25">
        <v>259</v>
      </c>
      <c r="F20" s="28" t="s">
        <v>134</v>
      </c>
      <c r="G20" s="28" t="s">
        <v>134</v>
      </c>
      <c r="H20" s="25">
        <v>129</v>
      </c>
    </row>
    <row r="21" spans="1:8" ht="13.5">
      <c r="A21" s="13"/>
      <c r="B21" s="780"/>
      <c r="C21" s="14">
        <v>15</v>
      </c>
      <c r="D21" s="26" t="s">
        <v>158</v>
      </c>
      <c r="E21" s="17">
        <v>150</v>
      </c>
      <c r="F21" s="28" t="s">
        <v>134</v>
      </c>
      <c r="G21" s="28" t="s">
        <v>134</v>
      </c>
      <c r="H21" s="17">
        <v>75</v>
      </c>
    </row>
    <row r="22" spans="1:8" ht="13.5">
      <c r="A22" s="13"/>
      <c r="B22" s="780"/>
      <c r="C22" s="14">
        <v>16</v>
      </c>
      <c r="D22" s="22" t="s">
        <v>159</v>
      </c>
      <c r="E22" s="23">
        <v>985</v>
      </c>
      <c r="F22" s="28" t="s">
        <v>134</v>
      </c>
      <c r="G22" s="28" t="s">
        <v>134</v>
      </c>
      <c r="H22" s="17">
        <v>493</v>
      </c>
    </row>
    <row r="23" spans="1:8" ht="13.5">
      <c r="A23" s="13"/>
      <c r="B23" s="780"/>
      <c r="C23" s="14">
        <v>17</v>
      </c>
      <c r="D23" s="22" t="s">
        <v>160</v>
      </c>
      <c r="E23" s="17">
        <v>529</v>
      </c>
      <c r="F23" s="28" t="s">
        <v>134</v>
      </c>
      <c r="G23" s="28" t="s">
        <v>134</v>
      </c>
      <c r="H23" s="17">
        <v>264</v>
      </c>
    </row>
    <row r="24" spans="1:8" ht="13.5">
      <c r="A24" s="13"/>
      <c r="B24" s="780"/>
      <c r="C24" s="14">
        <v>18</v>
      </c>
      <c r="D24" s="27" t="s">
        <v>161</v>
      </c>
      <c r="E24" s="25">
        <v>107</v>
      </c>
      <c r="F24" s="28" t="s">
        <v>134</v>
      </c>
      <c r="G24" s="28" t="s">
        <v>134</v>
      </c>
      <c r="H24" s="25">
        <v>41</v>
      </c>
    </row>
    <row r="25" spans="1:8" ht="13.5">
      <c r="A25" s="13"/>
      <c r="B25" s="781"/>
      <c r="C25" s="14">
        <v>19</v>
      </c>
      <c r="D25" s="27" t="s">
        <v>162</v>
      </c>
      <c r="E25" s="25">
        <v>175</v>
      </c>
      <c r="F25" s="28" t="s">
        <v>134</v>
      </c>
      <c r="G25" s="28" t="s">
        <v>134</v>
      </c>
      <c r="H25" s="25">
        <v>67</v>
      </c>
    </row>
    <row r="26" spans="1:8" ht="13.5">
      <c r="A26" s="13"/>
      <c r="B26" s="779" t="s">
        <v>133</v>
      </c>
      <c r="C26" s="14">
        <v>20</v>
      </c>
      <c r="D26" s="26" t="s">
        <v>163</v>
      </c>
      <c r="E26" s="17">
        <v>60</v>
      </c>
      <c r="F26" s="28" t="s">
        <v>134</v>
      </c>
      <c r="G26" s="29" t="s">
        <v>134</v>
      </c>
      <c r="H26" s="17">
        <v>23</v>
      </c>
    </row>
    <row r="27" spans="1:8" ht="13.5">
      <c r="A27" s="13"/>
      <c r="B27" s="780"/>
      <c r="C27" s="14">
        <v>21</v>
      </c>
      <c r="D27" s="26" t="s">
        <v>164</v>
      </c>
      <c r="E27" s="17">
        <v>106</v>
      </c>
      <c r="F27" s="28" t="s">
        <v>134</v>
      </c>
      <c r="G27" s="29" t="s">
        <v>135</v>
      </c>
      <c r="H27" s="17">
        <v>41</v>
      </c>
    </row>
    <row r="28" spans="1:8" ht="13.5">
      <c r="A28" s="13"/>
      <c r="B28" s="780"/>
      <c r="C28" s="14">
        <v>22</v>
      </c>
      <c r="D28" s="20" t="s">
        <v>165</v>
      </c>
      <c r="E28" s="17">
        <v>35</v>
      </c>
      <c r="F28" s="28" t="s">
        <v>134</v>
      </c>
      <c r="G28" s="29" t="s">
        <v>136</v>
      </c>
      <c r="H28" s="17">
        <v>17</v>
      </c>
    </row>
    <row r="29" spans="1:8" ht="13.5">
      <c r="A29" s="13"/>
      <c r="B29" s="780"/>
      <c r="C29" s="14">
        <v>23</v>
      </c>
      <c r="D29" s="26" t="s">
        <v>166</v>
      </c>
      <c r="E29" s="17">
        <v>19</v>
      </c>
      <c r="F29" s="28" t="s">
        <v>135</v>
      </c>
      <c r="G29" s="29" t="s">
        <v>137</v>
      </c>
      <c r="H29" s="17">
        <v>9</v>
      </c>
    </row>
    <row r="30" spans="1:8" ht="13.5">
      <c r="A30" s="13"/>
      <c r="B30" s="780"/>
      <c r="C30" s="14">
        <v>24</v>
      </c>
      <c r="D30" s="20" t="s">
        <v>167</v>
      </c>
      <c r="E30" s="23">
        <v>30</v>
      </c>
      <c r="F30" s="28" t="s">
        <v>137</v>
      </c>
      <c r="G30" s="29" t="s">
        <v>135</v>
      </c>
      <c r="H30" s="17">
        <v>11</v>
      </c>
    </row>
    <row r="31" spans="1:8" ht="13.5">
      <c r="A31" s="13"/>
      <c r="B31" s="781"/>
      <c r="C31" s="14">
        <v>25</v>
      </c>
      <c r="D31" s="20" t="s">
        <v>168</v>
      </c>
      <c r="E31" s="17">
        <v>35</v>
      </c>
      <c r="F31" s="28" t="s">
        <v>134</v>
      </c>
      <c r="G31" s="29" t="s">
        <v>136</v>
      </c>
      <c r="H31" s="17">
        <v>13</v>
      </c>
    </row>
    <row r="32" spans="1:8" ht="13.5">
      <c r="A32" s="13"/>
      <c r="B32" s="779" t="s">
        <v>138</v>
      </c>
      <c r="C32" s="14">
        <v>26</v>
      </c>
      <c r="D32" s="26" t="s">
        <v>169</v>
      </c>
      <c r="E32" s="17">
        <v>50</v>
      </c>
      <c r="F32" s="28" t="s">
        <v>136</v>
      </c>
      <c r="G32" s="29" t="s">
        <v>135</v>
      </c>
      <c r="H32" s="17">
        <v>25</v>
      </c>
    </row>
    <row r="33" spans="1:8" ht="13.5">
      <c r="A33" s="13"/>
      <c r="B33" s="780"/>
      <c r="C33" s="14">
        <v>27</v>
      </c>
      <c r="D33" s="20" t="s">
        <v>170</v>
      </c>
      <c r="E33" s="17">
        <v>36</v>
      </c>
      <c r="F33" s="30" t="s">
        <v>135</v>
      </c>
      <c r="G33" s="29" t="s">
        <v>136</v>
      </c>
      <c r="H33" s="17">
        <v>18</v>
      </c>
    </row>
    <row r="34" spans="1:8" ht="13.5">
      <c r="A34" s="13"/>
      <c r="B34" s="780"/>
      <c r="C34" s="14">
        <v>28</v>
      </c>
      <c r="D34" s="20" t="s">
        <v>171</v>
      </c>
      <c r="E34" s="17">
        <v>38</v>
      </c>
      <c r="F34" s="28" t="s">
        <v>134</v>
      </c>
      <c r="G34" s="29" t="s">
        <v>136</v>
      </c>
      <c r="H34" s="17">
        <v>19</v>
      </c>
    </row>
    <row r="35" spans="1:8" ht="13.5">
      <c r="A35" s="31"/>
      <c r="B35" s="781"/>
      <c r="C35" s="14">
        <v>29</v>
      </c>
      <c r="D35" s="20" t="s">
        <v>172</v>
      </c>
      <c r="E35" s="17">
        <v>37</v>
      </c>
      <c r="F35" s="28" t="s">
        <v>134</v>
      </c>
      <c r="G35" s="29" t="s">
        <v>135</v>
      </c>
      <c r="H35" s="17">
        <v>18</v>
      </c>
    </row>
  </sheetData>
  <mergeCells count="9">
    <mergeCell ref="B26:B31"/>
    <mergeCell ref="B32:B35"/>
    <mergeCell ref="B4:D5"/>
    <mergeCell ref="E5:F5"/>
    <mergeCell ref="G5:G6"/>
    <mergeCell ref="B6:D6"/>
    <mergeCell ref="E4:G4"/>
    <mergeCell ref="B7:B18"/>
    <mergeCell ref="B20:B25"/>
  </mergeCells>
  <phoneticPr fontId="4"/>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（はじめにお読みください）本申請書の使い方</vt:lpstr>
      <vt:lpstr>（様式第1号）交付申請書</vt:lpstr>
      <vt:lpstr>総括表</vt:lpstr>
      <vt:lpstr>申請額一覧 </vt:lpstr>
      <vt:lpstr>個票１</vt:lpstr>
      <vt:lpstr>その他参考となる資料1</vt:lpstr>
      <vt:lpstr>その他参考となる資料２</vt:lpstr>
      <vt:lpstr>返還対象確認票</vt:lpstr>
      <vt:lpstr>基準単価</vt:lpstr>
      <vt:lpstr>'（様式第1号）交付申請書'!Print_Area</vt:lpstr>
      <vt:lpstr>その他参考となる資料1!Print_Area</vt:lpstr>
      <vt:lpstr>その他参考となる資料２!Print_Area</vt:lpstr>
      <vt:lpstr>基準単価!Print_Area</vt:lpstr>
      <vt:lpstr>個票１!Print_Area</vt:lpstr>
      <vt:lpstr>'申請額一覧 '!Print_Area</vt:lpstr>
      <vt:lpstr>返還対象確認票!Print_Area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政策企画部情報システム課</cp:lastModifiedBy>
  <cp:lastPrinted>2022-12-07T01:04:29Z</cp:lastPrinted>
  <dcterms:created xsi:type="dcterms:W3CDTF">2018-06-19T01:27:02Z</dcterms:created>
  <dcterms:modified xsi:type="dcterms:W3CDTF">2024-02-05T01:01:12Z</dcterms:modified>
</cp:coreProperties>
</file>