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61D2236-8BCA-401F-84E0-F492964EDB6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<sst xmlns="http://schemas.openxmlformats.org/spreadsheetml/2006/main" count="2975" uniqueCount="1046">
  <si>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</si>
  <si>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</si>
  <si>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</si>
  <si>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</si>
  <si>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</si>
  <si>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</si>
  <si>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</si>
  <si>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</si>
  <si>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</si>
  <si>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</si>
  <si>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</si>
  <si>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</si>
  <si>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</si>
  <si>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</si>
  <si>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</si>
  <si>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</si>
  <si>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</si>
  <si>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</si>
  <si>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</si>
  <si>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</si>
  <si>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</si>
  <si>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</si>
  <si>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</si>
  <si>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</si>
  <si>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</si>
  <si>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</si>
  <si>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</si>
  <si>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</si>
  <si>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</si>
  <si>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</si>
  <si>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</si>
  <si>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</si>
  <si>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</si>
  <si>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</si>
  <si>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</si>
  <si>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</si>
  <si>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</si>
  <si>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</si>
  <si>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</si>
  <si>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</si>
  <si>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</si>
  <si>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</si>
  <si>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</si>
  <si>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</si>
  <si>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</si>
  <si>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</si>
  <si>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</si>
  <si>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</si>
  <si>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</si>
  <si>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</si>
  <si>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</si>
  <si>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</si>
  <si>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</si>
  <si>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</si>
  <si>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</si>
  <si>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</si>
  <si>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</si>
  <si>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</si>
  <si>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</si>
  <si>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</si>
  <si>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</si>
  <si>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</si>
  <si>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</si>
  <si>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</si>
  <si>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</si>
  <si>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</si>
  <si>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</si>
  <si>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</si>
  <si>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</si>
  <si>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</si>
  <si>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</si>
  <si>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</si>
  <si>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</si>
  <si>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</si>
  <si>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</si>
  <si>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</si>
  <si>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</si>
  <si>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</si>
  <si>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</si>
  <si>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</si>
  <si>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</si>
  <si>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</si>
  <si>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</si>
  <si>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</si>
  <si>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</si>
  <si>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</si>
  <si>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</si>
  <si>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</si>
  <si>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</si>
  <si>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</si>
  <si>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</si>
  <si>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</si>
  <si>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</si>
  <si>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</si>
  <si>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</si>
  <si>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</si>
  <si>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</si>
  <si>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</si>
  <si>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</si>
  <si>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</si>
  <si>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</si>
  <si>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</si>
  <si>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</si>
  <si>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</si>
  <si>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</si>
  <si>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</si>
  <si>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</si>
  <si>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</si>
  <si>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</si>
  <si>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</si>
  <si>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</si>
  <si>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</si>
  <si>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</si>
  <si>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</si>
  <si>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</si>
  <si>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</si>
  <si>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</si>
  <si>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</si>
  <si>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</si>
  <si>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</si>
  <si>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</si>
  <si>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</si>
  <si>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</si>
  <si>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</si>
  <si>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</si>
  <si>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</si>
  <si>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</si>
  <si>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</si>
  <si>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</si>
  <si>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</si>
  <si>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</si>
  <si>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</si>
  <si>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</si>
  <si>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</si>
  <si>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</si>
  <si>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</si>
  <si>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</si>
  <si>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</si>
  <si>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</si>
  <si>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</si>
  <si>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</si>
  <si>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</si>
  <si>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</si>
  <si>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</si>
  <si>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</si>
  <si>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</si>
  <si>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</si>
  <si>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</si>
  <si>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</si>
  <si>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</si>
  <si>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</si>
  <si>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</si>
  <si>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</si>
  <si>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</si>
  <si>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</si>
  <si>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</si>
  <si>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</si>
  <si>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</si>
  <si>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</si>
  <si>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</si>
  <si>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</si>
  <si>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</si>
  <si>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</si>
  <si>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</si>
  <si>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</si>
  <si>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</si>
  <si>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</si>
  <si>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</si>
  <si>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</si>
  <si>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</si>
  <si>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</si>
  <si>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</si>
  <si>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</si>
  <si>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</si>
  <si>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</si>
  <si>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</si>
  <si>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</si>
  <si>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</si>
  <si>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</si>
  <si>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</si>
  <si>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</si>
  <si>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</si>
  <si>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</si>
  <si>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</si>
  <si>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</si>
  <si>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</si>
  <si>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</si>
  <si>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</si>
  <si>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</si>
  <si>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</si>
  <si>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</si>
  <si>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</si>
  <si>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</si>
  <si>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</si>
  <si>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</si>
  <si>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</si>
  <si>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</si>
  <si>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</si>
  <si>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</si>
  <si>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</si>
  <si>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</si>
  <si>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</si>
  <si>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</si>
  <si>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</si>
  <si>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</si>
  <si>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</si>
  <si>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</si>
  <si>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</si>
  <si>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</si>
  <si>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</si>
  <si>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</si>
  <si>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</si>
  <si>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</si>
  <si>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</si>
  <si>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</si>
  <si>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</si>
  <si>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</si>
  <si>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</si>
  <si>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</si>
  <si>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</si>
  <si>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</si>
  <si>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</si>
  <si>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</si>
  <si>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</si>
  <si>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</si>
  <si>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</si>
  <si>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</si>
  <si>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</si>
  <si>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</si>
  <si>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</si>
  <si>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</si>
  <si>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</si>
  <si>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</si>
  <si>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</si>
  <si>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</si>
  <si>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</si>
  <si>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</si>
  <si>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</si>
  <si>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</si>
  <si>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</si>
  <si>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</si>
  <si>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</si>
  <si>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</si>
  <si>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</si>
  <si>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</si>
  <si>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</si>
  <si>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</si>
  <si>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</si>
  <si>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</si>
  <si>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</si>
  <si>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</si>
  <si>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</si>
  <si>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</si>
  <si>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</si>
  <si>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</si>
  <si>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</si>
  <si>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</si>
  <si>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</si>
  <si>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</si>
  <si>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</si>
  <si>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</si>
  <si>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</si>
  <si>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</si>
  <si>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</si>
  <si>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</si>
  <si>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</si>
  <si>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</si>
  <si>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</si>
  <si>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</si>
  <si>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</si>
  <si>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</si>
  <si>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</si>
  <si>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</si>
  <si>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</si>
  <si>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</si>
  <si>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</si>
  <si>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</si>
  <si>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</si>
  <si>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</si>
  <si>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</si>
  <si>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</si>
  <si>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</si>
  <si>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</si>
  <si>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</si>
  <si>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</si>
  <si>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</si>
  <si>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</si>
  <si>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</si>
  <si>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</si>
  <si>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</si>
  <si>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</si>
  <si>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</si>
  <si>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</si>
  <si>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</si>
  <si>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</si>
  <si>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</si>
  <si>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</si>
  <si>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</si>
  <si>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</si>
  <si>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</si>
  <si>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</si>
  <si>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</si>
  <si>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</si>
  <si>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</si>
  <si>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</si>
  <si>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</si>
  <si>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</si>
  <si>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</si>
  <si>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</si>
  <si>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</si>
  <si>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</si>
  <si>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</si>
  <si>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</si>
  <si>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</si>
  <si>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</si>
  <si>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</si>
  <si>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</si>
  <si>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</si>
  <si>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</si>
  <si>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</si>
  <si>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</si>
  <si>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</si>
  <si>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</si>
  <si>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</si>
  <si>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</si>
  <si>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</si>
  <si>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</si>
  <si>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</si>
  <si>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</si>
  <si>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</si>
  <si>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</si>
  <si>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</si>
  <si>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</si>
  <si>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</si>
  <si>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</si>
  <si>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</si>
  <si>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</si>
  <si>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</si>
  <si>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</si>
  <si>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</si>
  <si>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</si>
  <si>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</si>
  <si>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</si>
  <si>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</si>
  <si>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</si>
  <si>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</si>
  <si>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</si>
  <si>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</si>
  <si>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</si>
  <si>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</si>
  <si>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</si>
  <si>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</si>
  <si>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</si>
  <si>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</si>
  <si>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</si>
  <si>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</si>
  <si>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</si>
  <si>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</si>
  <si>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</si>
  <si>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</si>
  <si>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</si>
  <si>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</si>
  <si>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</si>
  <si>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</si>
  <si>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</si>
  <si>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</si>
  <si>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</si>
  <si>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</si>
  <si>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</si>
  <si>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</si>
  <si>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</si>
  <si>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</si>
  <si>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</si>
  <si>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</si>
  <si>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</si>
  <si>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</si>
  <si>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</si>
  <si>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</si>
  <si>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</si>
  <si>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</si>
  <si>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</si>
  <si>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</si>
  <si>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</si>
  <si>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</si>
  <si>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</si>
  <si>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</si>
  <si>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</si>
  <si>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</si>
  <si>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</si>
  <si>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</si>
  <si>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</si>
  <si>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</si>
  <si>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</si>
  <si>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</si>
  <si>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</si>
  <si>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</si>
  <si>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</si>
  <si>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</si>
  <si>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</si>
  <si>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</si>
  <si>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</si>
  <si>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</si>
  <si>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</si>
  <si>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</si>
  <si>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</si>
  <si>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</si>
  <si>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</si>
  <si>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</si>
  <si>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</si>
  <si>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</si>
  <si>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</si>
  <si>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</si>
  <si>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</si>
  <si>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</si>
  <si>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</si>
  <si>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</si>
  <si>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</si>
  <si>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</si>
  <si>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</si>
  <si>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</si>
  <si>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</si>
  <si>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</si>
  <si>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</si>
  <si>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</si>
  <si>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</si>
  <si>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</si>
  <si>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</si>
  <si>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</si>
  <si>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</si>
  <si>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</si>
  <si>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</si>
  <si>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</si>
  <si>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</si>
  <si>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</si>
  <si>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</si>
  <si>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</si>
  <si>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</si>
  <si>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</si>
  <si>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</si>
  <si>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</si>
  <si>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</si>
  <si>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</si>
  <si>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</si>
  <si>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</si>
  <si>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</si>
  <si>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</si>
  <si>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</si>
  <si>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</si>
  <si>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</si>
  <si>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</si>
  <si>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</si>
  <si>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</si>
  <si>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</si>
  <si>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</si>
  <si>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</si>
  <si>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</si>
  <si>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</si>
  <si>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</si>
  <si>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</si>
  <si>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</si>
  <si>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</si>
  <si>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</si>
  <si>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</si>
  <si>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</si>
  <si>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</si>
  <si>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</si>
  <si>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</si>
  <si>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</si>
  <si>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</si>
  <si>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</si>
  <si>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</si>
  <si>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</si>
  <si>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</si>
  <si>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</si>
  <si>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</si>
  <si>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</si>
  <si>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</si>
  <si>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</si>
  <si>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</si>
  <si>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</si>
  <si>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</si>
  <si>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</si>
  <si>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</si>
  <si>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</si>
  <si>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</si>
  <si>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</si>
  <si>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</si>
  <si>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</si>
  <si>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</si>
  <si>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</si>
  <si>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</si>
  <si>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</si>
  <si>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</si>
  <si>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</si>
  <si>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</si>
  <si>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</si>
  <si>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</si>
  <si>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</si>
  <si>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</si>
  <si>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</si>
  <si>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</si>
  <si>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</si>
  <si>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</si>
  <si>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</si>
  <si>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</si>
  <si>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</si>
  <si>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</si>
  <si>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</si>
  <si>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</si>
  <si>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</si>
  <si>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</si>
  <si>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</si>
  <si>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</si>
  <si>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</si>
  <si>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</si>
  <si>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</si>
  <si>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</si>
  <si>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</si>
  <si>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</si>
  <si>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</si>
  <si>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</si>
  <si>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</si>
  <si>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</si>
  <si>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</si>
  <si>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</si>
  <si>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</si>
  <si>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</si>
  <si>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</si>
  <si>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</si>
  <si>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</si>
  <si>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</si>
  <si>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</si>
  <si>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</si>
  <si>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</si>
  <si>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</si>
  <si>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</si>
  <si>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</si>
  <si>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</si>
  <si>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</si>
  <si>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</si>
  <si>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</si>
  <si>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</si>
  <si>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</si>
  <si>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</si>
  <si>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</si>
  <si>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</si>
  <si>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</si>
  <si>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</si>
  <si>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</si>
  <si>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</si>
  <si>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</si>
  <si>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</si>
  <si>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</si>
  <si>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</si>
  <si>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</si>
  <si>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</si>
  <si>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</si>
  <si>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</si>
  <si>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</si>
  <si>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</si>
  <si>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</si>
  <si>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</si>
  <si>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</si>
  <si>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</si>
  <si>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</si>
  <si>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</si>
  <si>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</si>
  <si>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</si>
  <si>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</si>
  <si>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</si>
  <si>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</si>
  <si>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</si>
  <si>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</si>
  <si>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</si>
  <si>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</si>
  <si>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</si>
  <si>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</si>
  <si>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</si>
  <si>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</si>
  <si>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</si>
  <si>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</si>
  <si>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</si>
  <si>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</si>
  <si>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</si>
  <si>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</si>
  <si>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</si>
  <si>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</si>
  <si>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</si>
  <si>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</si>
  <si>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</si>
  <si>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</si>
  <si>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</si>
  <si>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</si>
  <si>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</si>
  <si>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</si>
  <si>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</si>
  <si>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</si>
  <si>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</si>
  <si>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</si>
  <si>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</si>
  <si>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</si>
  <si>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</si>
  <si>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</si>
  <si>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</si>
  <si>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</si>
  <si>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</si>
  <si>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</si>
  <si>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</si>
  <si>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</si>
  <si>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</si>
  <si>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</si>
  <si>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</si>
  <si>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</si>
  <si>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</si>
  <si>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</si>
  <si>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</si>
  <si>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</si>
  <si>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</si>
  <si>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</si>
  <si>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</si>
  <si>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</si>
  <si>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</si>
  <si>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</si>
  <si>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</si>
  <si>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</si>
  <si>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</si>
  <si>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</si>
  <si>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</si>
  <si>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</si>
  <si>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</si>
  <si>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</si>
  <si>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</si>
  <si>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</si>
  <si>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</si>
  <si>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</si>
  <si>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</si>
  <si>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</si>
  <si>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</si>
  <si>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</si>
  <si>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</si>
  <si>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</si>
  <si>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</si>
  <si>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</si>
  <si>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</si>
  <si>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</si>
  <si>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</si>
  <si>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</si>
  <si>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</si>
  <si>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</si>
  <si>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</si>
  <si>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</si>
  <si>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</si>
  <si>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</si>
  <si>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</si>
  <si>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</si>
  <si>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</si>
  <si>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</si>
  <si>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</si>
  <si>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</si>
  <si>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</si>
  <si>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</si>
  <si>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</si>
  <si>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</si>
  <si>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</si>
  <si>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</si>
  <si>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</si>
  <si>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</si>
  <si>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</si>
  <si>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</si>
  <si>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</si>
  <si>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</si>
  <si>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</si>
  <si>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</si>
  <si>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</si>
  <si>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</si>
  <si>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</si>
  <si>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</si>
  <si>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</si>
  <si>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</si>
  <si>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</si>
  <si>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</si>
  <si>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</si>
  <si>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</si>
  <si>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</si>
  <si>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</si>
  <si>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</si>
  <si>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</si>
  <si>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</si>
  <si>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</si>
  <si>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</si>
  <si>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</si>
  <si>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</si>
  <si>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</si>
  <si>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</si>
  <si>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</si>
  <si>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</si>
  <si>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</si>
  <si>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</si>
  <si>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</si>
  <si>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</si>
  <si>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</si>
  <si>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</si>
  <si>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</si>
  <si>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</si>
  <si>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</si>
  <si>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</si>
  <si>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</si>
  <si>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</si>
  <si>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</si>
  <si>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</si>
  <si>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</si>
  <si>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</si>
  <si>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</si>
  <si>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</si>
  <si>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</si>
  <si>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</si>
  <si>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</si>
  <si>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</si>
  <si>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</si>
  <si>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</si>
  <si>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</si>
  <si>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</si>
  <si>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</si>
  <si>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</si>
  <si>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</si>
  <si>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</si>
  <si>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</si>
  <si>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</si>
  <si>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</si>
  <si>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</si>
  <si>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</si>
  <si>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</si>
  <si>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</si>
  <si>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</si>
  <si>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</si>
  <si>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</si>
  <si>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</si>
  <si>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</si>
  <si>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</si>
  <si>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</si>
  <si>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</si>
  <si>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</si>
  <si>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</si>
  <si>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</si>
  <si>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</si>
  <si>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</si>
  <si>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</si>
  <si>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</si>
  <si>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</si>
  <si>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</si>
  <si>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</si>
  <si>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</si>
  <si>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</si>
  <si>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</si>
  <si>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</si>
  <si>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</si>
  <si>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</si>
  <si>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</si>
  <si>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</si>
  <si>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</si>
  <si>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</si>
  <si>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</si>
  <si>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</si>
  <si>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</si>
  <si>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</si>
  <si>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</si>
  <si>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</si>
  <si>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</si>
  <si>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</si>
  <si>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</si>
  <si>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</si>
  <si>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</si>
  <si>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</si>
  <si>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</si>
  <si>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</si>
  <si>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</si>
  <si>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</si>
  <si>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</si>
  <si>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</si>
  <si>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</si>
  <si>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</si>
  <si>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</si>
  <si>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</si>
  <si>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</si>
  <si>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</si>
  <si>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</si>
  <si>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</si>
  <si>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</si>
  <si>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</si>
  <si>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</si>
  <si>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</si>
  <si>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</si>
  <si>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</si>
  <si>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</si>
  <si>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</si>
  <si>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</si>
  <si>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</si>
  <si>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</si>
  <si>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</si>
  <si>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</si>
  <si>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</si>
  <si>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</si>
  <si>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</si>
  <si>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</si>
  <si>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</si>
  <si>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</si>
  <si>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</si>
  <si>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</si>
  <si>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</si>
  <si>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</si>
  <si>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</si>
  <si>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</si>
  <si>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</si>
  <si>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</si>
  <si>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</si>
  <si>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</si>
  <si>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</si>
  <si>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</si>
  <si>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</si>
  <si>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</si>
  <si>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</si>
  <si>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</si>
  <si>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</si>
  <si>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</si>
  <si>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</si>
  <si>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</si>
  <si>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</si>
  <si>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</si>
  <si>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</si>
  <si>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</si>
  <si>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</si>
  <si>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</si>
  <si>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</si>
  <si>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</si>
  <si>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</si>
  <si>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</si>
  <si>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</si>
  <si>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</si>
  <si>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</si>
  <si>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</si>
  <si>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</si>
  <si>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</si>
  <si>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</si>
  <si>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</si>
  <si>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</si>
  <si>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</si>
  <si>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</si>
  <si>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</si>
  <si>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</si>
  <si>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</si>
  <si>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</si>
  <si>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</si>
  <si>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</si>
  <si>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</si>
  <si>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</si>
  <si>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</si>
  <si>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</si>
  <si>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</si>
  <si>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</si>
  <si>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</si>
  <si>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</si>
  <si>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</si>
  <si>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</si>
  <si>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</si>
  <si>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</si>
  <si>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</si>
  <si>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</si>
  <si>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</si>
  <si>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</si>
  <si>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</si>
  <si>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</si>
  <si>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</si>
  <si>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</si>
  <si>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</si>
  <si>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</si>
  <si>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</si>
  <si>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</si>
  <si>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</si>
  <si>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</si>
  <si>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</si>
  <si>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</si>
  <si>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</si>
  <si>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</si>
  <si>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</si>
  <si>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</si>
  <si>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</si>
  <si>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</si>
  <si>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</si>
  <si>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</si>
  <si>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</si>
  <si>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</si>
  <si>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</si>
  <si>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</si>
  <si>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</si>
  <si>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</si>
  <si>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</si>
  <si>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</si>
  <si>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</si>
  <si>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</si>
  <si>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</si>
  <si>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</si>
  <si>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</si>
  <si>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</si>
  <si>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</si>
  <si>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</si>
  <si>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</si>
  <si>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</si>
  <si>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</si>
  <si>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</si>
  <si>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</si>
  <si>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</si>
  <si>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</si>
  <si>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</si>
  <si>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</si>
  <si>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</si>
  <si>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</si>
  <si>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</si>
  <si>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</si>
  <si>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</si>
  <si>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</si>
  <si>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</si>
  <si>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</si>
  <si>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</si>
  <si>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</si>
  <si>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</si>
  <si>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</si>
  <si>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</si>
  <si>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</si>
  <si>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</si>
  <si>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</si>
  <si>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</si>
  <si>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</si>
  <si>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</si>
  <si>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</si>
  <si>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</si>
  <si>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</si>
  <si>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</si>
  <si>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</si>
  <si>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</si>
  <si>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</si>
  <si>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</si>
  <si>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</si>
  <si>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</si>
  <si>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</si>
  <si>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</si>
  <si>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</si>
  <si>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</si>
  <si>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</si>
  <si>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</si>
  <si>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</si>
  <si>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</si>
  <si>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</si>
  <si>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</si>
  <si>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</si>
  <si>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</si>
  <si>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</si>
  <si>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</si>
  <si>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</si>
  <si>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</si>
  <si>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</si>
  <si>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</si>
  <si>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</si>
  <si>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</si>
  <si>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</si>
  <si>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</si>
  <si>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</si>
  <si>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</si>
  <si>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</si>
  <si>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</si>
  <si>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</si>
  <si>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</si>
  <si>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</si>
  <si>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</si>
  <si>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</si>
  <si>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</si>
  <si>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</si>
  <si>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</si>
  <si>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</si>
  <si>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</si>
  <si>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</si>
  <si>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</si>
  <si>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</si>
  <si>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</si>
  <si>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</si>
  <si>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</si>
  <si>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</si>
  <si>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</si>
  <si>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</si>
  <si>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</si>
  <si>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</si>
  <si>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</si>
  <si>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</si>
  <si>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</si>
  <si>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</si>
  <si>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</si>
  <si>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</si>
  <si>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</si>
  <si>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</si>
  <si>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</si>
  <si>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</si>
  <si>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</si>
  <si>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</si>
  <si>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</si>
  <si>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</si>
  <si>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</si>
  <si>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</si>
  <si>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</si>
  <si>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</si>
  <si>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</si>
  <si>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</si>
  <si>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</si>
  <si>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</si>
  <si>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</si>
  <si>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</si>
  <si>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</si>
  <si>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</si>
  <si>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</si>
  <si>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</si>
  <si>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</si>
  <si>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</si>
  <si>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</si>
  <si>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</si>
  <si>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</si>
  <si>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</si>
  <si>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</si>
  <si>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</si>
  <si>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</si>
  <si>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</si>
  <si>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</si>
  <si>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</si>
  <si>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</si>
  <si>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</si>
  <si>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</si>
  <si>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</si>
  <si>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</si>
  <si>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</si>
  <si>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</si>
  <si>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医療法人慈政会小柳病院</t>
    <phoneticPr fontId="3"/>
  </si>
  <si>
    <t>〒306-0202 古河市稲宮１００１番地</t>
    <phoneticPr fontId="3"/>
  </si>
  <si>
    <t>〇</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</si>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</sst>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0</v>
      </c>
      <c r="K101" s="237" t="str">
        <f>IF(OR(COUNTIF(L101:L101,"未確認")&gt;0,COUNTIF(L101:L101,"~*")&gt;0),"※","")</f>
        <v/>
      </c>
      <c r="L101" s="258">
        <v>0</v>
      </c>
    </row>
    <row r="102" spans="1:22" s="83" customFormat="1" ht="34.5" customHeight="1">
      <c r="A102" s="244" t="s">
        <v>610</v>
      </c>
      <c r="B102" s="84"/>
      <c r="C102" s="373"/>
      <c r="D102" s="375"/>
      <c r="E102" s="313" t="s">
        <v>612</v>
      </c>
      <c r="F102" s="314"/>
      <c r="G102" s="314"/>
      <c r="H102" s="315"/>
      <c r="I102" s="416"/>
      <c r="J102" s="256">
        <f t="shared" si="0"/>
        <v>0</v>
      </c>
      <c r="K102" s="237" t="str">
        <f t="shared" ref="K102:K111" si="1">IF(OR(COUNTIF(L101:L101,"未確認")&gt;0,COUNTIF(L101:L101,"~*")&gt;0),"※","")</f>
        <v/>
      </c>
      <c r="L102" s="258">
        <v>0</v>
      </c>
    </row>
    <row r="103" spans="1:22" s="83" customFormat="1" ht="34.5" customHeight="1">
      <c r="A103" s="244" t="s">
        <v>613</v>
      </c>
      <c r="B103" s="84"/>
      <c r="C103" s="330" t="s">
        <v>46</v>
      </c>
      <c r="D103" s="332"/>
      <c r="E103" s="330" t="s">
        <v>42</v>
      </c>
      <c r="F103" s="331"/>
      <c r="G103" s="331"/>
      <c r="H103" s="332"/>
      <c r="I103" s="416"/>
      <c r="J103" s="256">
        <f t="shared" si="0"/>
        <v>54</v>
      </c>
      <c r="K103" s="237" t="str">
        <f t="shared" si="1"/>
        <v/>
      </c>
      <c r="L103" s="258">
        <v>54</v>
      </c>
    </row>
    <row r="104" spans="1:22" s="83" customFormat="1" ht="34.5" customHeight="1">
      <c r="A104" s="244" t="s">
        <v>614</v>
      </c>
      <c r="B104" s="84"/>
      <c r="C104" s="392"/>
      <c r="D104" s="393"/>
      <c r="E104" s="424"/>
      <c r="F104" s="425"/>
      <c r="G104" s="316" t="s">
        <v>47</v>
      </c>
      <c r="H104" s="318"/>
      <c r="I104" s="416"/>
      <c r="J104" s="256">
        <f t="shared" si="0"/>
        <v>54</v>
      </c>
      <c r="K104" s="237" t="str">
        <f t="shared" si="1"/>
        <v/>
      </c>
      <c r="L104" s="258">
        <v>54</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54</v>
      </c>
      <c r="K106" s="237" t="str">
        <f t="shared" si="1"/>
        <v/>
      </c>
      <c r="L106" s="258">
        <v>54</v>
      </c>
    </row>
    <row r="107" spans="1:22" s="83" customFormat="1" ht="34.5" customHeight="1">
      <c r="A107" s="244" t="s">
        <v>614</v>
      </c>
      <c r="B107" s="84"/>
      <c r="C107" s="392"/>
      <c r="D107" s="393"/>
      <c r="E107" s="424"/>
      <c r="F107" s="425"/>
      <c r="G107" s="316" t="s">
        <v>47</v>
      </c>
      <c r="H107" s="318"/>
      <c r="I107" s="416"/>
      <c r="J107" s="256">
        <f t="shared" si="0"/>
        <v>54</v>
      </c>
      <c r="K107" s="237" t="str">
        <f t="shared" si="1"/>
        <v/>
      </c>
      <c r="L107" s="258">
        <v>54</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54</v>
      </c>
      <c r="K109" s="237" t="str">
        <f t="shared" si="1"/>
        <v/>
      </c>
      <c r="L109" s="258">
        <v>54</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567</v>
      </c>
    </row>
    <row r="132" spans="1:22" s="83" customFormat="1" ht="34.5" customHeight="1">
      <c r="A132" s="244" t="s">
        <v>621</v>
      </c>
      <c r="B132" s="84"/>
      <c r="C132" s="294"/>
      <c r="D132" s="296"/>
      <c r="E132" s="316" t="s">
        <v>58</v>
      </c>
      <c r="F132" s="317"/>
      <c r="G132" s="317"/>
      <c r="H132" s="318"/>
      <c r="I132" s="385"/>
      <c r="J132" s="101"/>
      <c r="K132" s="102"/>
      <c r="L132" s="82">
        <v>54</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40</v>
      </c>
      <c r="K158" s="264" t="str">
        <f t="shared" si="3"/>
        <v/>
      </c>
      <c r="L158" s="117">
        <v>40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9</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1.74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1</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10</v>
      </c>
      <c r="K273" s="81" t="str">
        <f t="shared" si="8"/>
        <v/>
      </c>
      <c r="L273" s="147">
        <v>10</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0.6</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33</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0.1</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2</v>
      </c>
      <c r="N299" s="147">
        <v>42</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31</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45</v>
      </c>
      <c r="K392" s="81" t="str">
        <f t="shared" ref="K392:K397" si="11">IF(OR(COUNTIF(L392:L392,"未確認")&gt;0,COUNTIF(L392:L392,"~*")&gt;0),"※","")</f>
        <v/>
      </c>
      <c r="L392" s="147">
        <v>45</v>
      </c>
    </row>
    <row r="393" spans="1:22" s="83" customFormat="1" ht="34.5" customHeight="1">
      <c r="A393" s="249" t="s">
        <v>773</v>
      </c>
      <c r="B393" s="84"/>
      <c r="C393" s="366"/>
      <c r="D393" s="376"/>
      <c r="E393" s="316" t="s">
        <v>224</v>
      </c>
      <c r="F393" s="317"/>
      <c r="G393" s="317"/>
      <c r="H393" s="318"/>
      <c r="I393" s="339"/>
      <c r="J393" s="140">
        <f t="shared" si="10"/>
        <v>7</v>
      </c>
      <c r="K393" s="81" t="str">
        <f t="shared" si="11"/>
        <v/>
      </c>
      <c r="L393" s="147">
        <v>7</v>
      </c>
    </row>
    <row r="394" spans="1:22" s="83" customFormat="1" ht="34.5" customHeight="1">
      <c r="A394" s="250" t="s">
        <v>774</v>
      </c>
      <c r="B394" s="84"/>
      <c r="C394" s="366"/>
      <c r="D394" s="377"/>
      <c r="E394" s="316" t="s">
        <v>225</v>
      </c>
      <c r="F394" s="317"/>
      <c r="G394" s="317"/>
      <c r="H394" s="318"/>
      <c r="I394" s="339"/>
      <c r="J394" s="140">
        <f t="shared" si="10"/>
        <v>38</v>
      </c>
      <c r="K394" s="81" t="str">
        <f t="shared" si="11"/>
        <v/>
      </c>
      <c r="L394" s="147">
        <v>38</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12908</v>
      </c>
      <c r="K396" s="81" t="str">
        <f t="shared" si="11"/>
        <v/>
      </c>
      <c r="L396" s="147">
        <v>12908</v>
      </c>
    </row>
    <row r="397" spans="1:22" s="83" customFormat="1" ht="34.5" customHeight="1">
      <c r="A397" s="250" t="s">
        <v>777</v>
      </c>
      <c r="B397" s="119"/>
      <c r="C397" s="366"/>
      <c r="D397" s="316" t="s">
        <v>228</v>
      </c>
      <c r="E397" s="317"/>
      <c r="F397" s="317"/>
      <c r="G397" s="317"/>
      <c r="H397" s="318"/>
      <c r="I397" s="340"/>
      <c r="J397" s="140">
        <f t="shared" si="10"/>
        <v>43</v>
      </c>
      <c r="K397" s="81" t="str">
        <f t="shared" si="11"/>
        <v/>
      </c>
      <c r="L397" s="147">
        <v>43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45</v>
      </c>
      <c r="K405" s="81" t="str">
        <f t="shared" ref="K405:K422" si="13">IF(OR(COUNTIF(L405:L405,"未確認")&gt;0,COUNTIF(L405:L405,"~*")&gt;0),"※","")</f>
        <v/>
      </c>
      <c r="L405" s="147">
        <v>45</v>
      </c>
    </row>
    <row r="406" spans="1:22" s="83" customFormat="1" ht="34.5" customHeight="1">
      <c r="A406" s="251" t="s">
        <v>779</v>
      </c>
      <c r="B406" s="119"/>
      <c r="C406" s="365"/>
      <c r="D406" s="371" t="s">
        <v>233</v>
      </c>
      <c r="E406" s="373" t="s">
        <v>234</v>
      </c>
      <c r="F406" s="374"/>
      <c r="G406" s="374"/>
      <c r="H406" s="375"/>
      <c r="I406" s="357"/>
      <c r="J406" s="140">
        <f t="shared" si="12"/>
        <v>7</v>
      </c>
      <c r="K406" s="81" t="str">
        <f t="shared" si="13"/>
        <v/>
      </c>
      <c r="L406" s="147">
        <v>7</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35</v>
      </c>
      <c r="K408" s="81" t="str">
        <f t="shared" si="13"/>
        <v/>
      </c>
      <c r="L408" s="147">
        <v>35</v>
      </c>
    </row>
    <row r="409" spans="1:22" s="83" customFormat="1" ht="34.5" customHeight="1">
      <c r="A409" s="251" t="s">
        <v>782</v>
      </c>
      <c r="B409" s="119"/>
      <c r="C409" s="365"/>
      <c r="D409" s="365"/>
      <c r="E409" s="313" t="s">
        <v>989</v>
      </c>
      <c r="F409" s="314"/>
      <c r="G409" s="314"/>
      <c r="H409" s="315"/>
      <c r="I409" s="357"/>
      <c r="J409" s="140">
        <f t="shared" si="12"/>
        <v>3</v>
      </c>
      <c r="K409" s="81" t="str">
        <f t="shared" si="13"/>
        <v/>
      </c>
      <c r="L409" s="147">
        <v>3</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43</v>
      </c>
      <c r="K413" s="81" t="str">
        <f t="shared" si="13"/>
        <v/>
      </c>
      <c r="L413" s="147">
        <v>43</v>
      </c>
    </row>
    <row r="414" spans="1:22" s="83" customFormat="1" ht="34.5" customHeight="1">
      <c r="A414" s="251" t="s">
        <v>787</v>
      </c>
      <c r="B414" s="119"/>
      <c r="C414" s="365"/>
      <c r="D414" s="371" t="s">
        <v>240</v>
      </c>
      <c r="E414" s="373" t="s">
        <v>241</v>
      </c>
      <c r="F414" s="374"/>
      <c r="G414" s="374"/>
      <c r="H414" s="375"/>
      <c r="I414" s="357"/>
      <c r="J414" s="140">
        <f t="shared" si="12"/>
        <v>1</v>
      </c>
      <c r="K414" s="81" t="str">
        <f t="shared" si="13"/>
        <v/>
      </c>
      <c r="L414" s="147">
        <v>1</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8</v>
      </c>
      <c r="K416" s="81" t="str">
        <f t="shared" si="13"/>
        <v/>
      </c>
      <c r="L416" s="147">
        <v>8</v>
      </c>
    </row>
    <row r="417" spans="1:22" s="83" customFormat="1" ht="34.5" customHeight="1">
      <c r="A417" s="251" t="s">
        <v>790</v>
      </c>
      <c r="B417" s="119"/>
      <c r="C417" s="365"/>
      <c r="D417" s="365"/>
      <c r="E417" s="316" t="s">
        <v>244</v>
      </c>
      <c r="F417" s="317"/>
      <c r="G417" s="317"/>
      <c r="H417" s="318"/>
      <c r="I417" s="357"/>
      <c r="J417" s="140">
        <f t="shared" si="12"/>
        <v>3</v>
      </c>
      <c r="K417" s="81" t="str">
        <f t="shared" si="13"/>
        <v/>
      </c>
      <c r="L417" s="147">
        <v>3</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31</v>
      </c>
      <c r="K421" s="81" t="str">
        <f t="shared" si="13"/>
        <v/>
      </c>
      <c r="L421" s="147">
        <v>31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42</v>
      </c>
      <c r="K430" s="193" t="str">
        <f>IF(OR(COUNTIF(L430:L430,"未確認")&gt;0,COUNTIF(L430:L430,"~*")&gt;0),"※","")</f>
        <v/>
      </c>
      <c r="L430" s="147">
        <v>42</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31</v>
      </c>
      <c r="K433" s="193" t="str">
        <f>IF(OR(COUNTIF(L433:L433,"未確認")&gt;0,COUNTIF(L433:L433,"~*")&gt;0),"※","")</f>
        <v/>
      </c>
      <c r="L433" s="147">
        <v>31</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11</v>
      </c>
      <c r="K434" s="193" t="str">
        <f>IF(OR(COUNTIF(L434:L434,"未確認")&gt;0,COUNTIF(L434:L434,"~*")&gt;0),"※","")</f>
        <v/>
      </c>
      <c r="L434" s="147">
        <v>11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t="s">
        <v>540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t="s">
        <v>540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t="str">
        <f t="shared" si="27"/>
        <v>*</v>
      </c>
      <c r="K618" s="201" t="str">
        <f t="shared" si="28"/>
        <v>※</v>
      </c>
      <c r="L618" s="117" t="s">
        <v>541</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17</v>
      </c>
      <c r="K683" s="201" t="str">
        <f>IF(OR(COUNTIF(L683:L683,"未確認")&gt;0,COUNTIF(L683:L683,"*")&gt;0),"※","")</f>
        <v/>
      </c>
      <c r="L683" s="117">
        <v>17</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A94946-72A9-4481-B8CC-731B2E5042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2019-11-15T09:56:34Z</dcterms:modified>
</cp:coreProperties>
</file>