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46A9488-D820-423C-A198-3DE815FB36D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<sst xmlns="http://schemas.openxmlformats.org/spreadsheetml/2006/main" count="3396" uniqueCount="1059">
  <si>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</si>
  <si>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</si>
  <si>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</si>
  <si>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</si>
  <si>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</si>
  <si>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</si>
  <si>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</si>
  <si>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</si>
  <si>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</si>
  <si>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</si>
  <si>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</si>
  <si>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</si>
  <si>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</si>
  <si>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</si>
  <si>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</si>
  <si>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</si>
  <si>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</si>
  <si>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</si>
  <si>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</si>
  <si>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</si>
  <si>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</si>
  <si>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</si>
  <si>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</si>
  <si>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</si>
  <si>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</si>
  <si>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</si>
  <si>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</si>
  <si>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</si>
  <si>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</si>
  <si>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</si>
  <si>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</si>
  <si>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</si>
  <si>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</si>
  <si>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</si>
  <si>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</si>
  <si>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</si>
  <si>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</si>
  <si>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</si>
  <si>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</si>
  <si>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</si>
  <si>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</si>
  <si>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</si>
  <si>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</si>
  <si>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</si>
  <si>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</si>
  <si>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</si>
  <si>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</si>
  <si>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</si>
  <si>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</si>
  <si>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</si>
  <si>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</si>
  <si>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</si>
  <si>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</si>
  <si>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</si>
  <si>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</si>
  <si>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</si>
  <si>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</si>
  <si>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</si>
  <si>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</si>
  <si>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</si>
  <si>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</si>
  <si>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</si>
  <si>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</si>
  <si>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</si>
  <si>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</si>
  <si>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</si>
  <si>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</si>
  <si>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</si>
  <si>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</si>
  <si>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</si>
  <si>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</si>
  <si>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</si>
  <si>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</si>
  <si>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</si>
  <si>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</si>
  <si>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</si>
  <si>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</si>
  <si>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</si>
  <si>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</si>
  <si>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</si>
  <si>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</si>
  <si>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</si>
  <si>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</si>
  <si>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</si>
  <si>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</si>
  <si>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</si>
  <si>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</si>
  <si>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</si>
  <si>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</si>
  <si>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</si>
  <si>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</si>
  <si>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</si>
  <si>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</si>
  <si>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</si>
  <si>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</si>
  <si>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</si>
  <si>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</si>
  <si>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</si>
  <si>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</si>
  <si>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</si>
  <si>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</si>
  <si>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</si>
  <si>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</si>
  <si>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</si>
  <si>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</si>
  <si>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</si>
  <si>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</si>
  <si>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</si>
  <si>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</si>
  <si>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</si>
  <si>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</si>
  <si>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</si>
  <si>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</si>
  <si>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</si>
  <si>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</si>
  <si>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</si>
  <si>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</si>
  <si>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</si>
  <si>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</si>
  <si>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</si>
  <si>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</si>
  <si>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</si>
  <si>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</si>
  <si>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</si>
  <si>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</si>
  <si>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</si>
  <si>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</si>
  <si>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</si>
  <si>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</si>
  <si>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</si>
  <si>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</si>
  <si>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</si>
  <si>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</si>
  <si>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</si>
  <si>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</si>
  <si>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</si>
  <si>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</si>
  <si>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</si>
  <si>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</si>
  <si>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</si>
  <si>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</si>
  <si>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</si>
  <si>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</si>
  <si>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</si>
  <si>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</si>
  <si>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</si>
  <si>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</si>
  <si>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</si>
  <si>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</si>
  <si>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</si>
  <si>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</si>
  <si>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</si>
  <si>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</si>
  <si>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</si>
  <si>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</si>
  <si>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</si>
  <si>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</si>
  <si>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</si>
  <si>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</si>
  <si>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</si>
  <si>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</si>
  <si>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</si>
  <si>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</si>
  <si>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</si>
  <si>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</si>
  <si>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</si>
  <si>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</si>
  <si>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</si>
  <si>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</si>
  <si>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</si>
  <si>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</si>
  <si>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</si>
  <si>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</si>
  <si>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</si>
  <si>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</si>
  <si>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</si>
  <si>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</si>
  <si>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</si>
  <si>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</si>
  <si>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</si>
  <si>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</si>
  <si>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</si>
  <si>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</si>
  <si>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</si>
  <si>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</si>
  <si>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</si>
  <si>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</si>
  <si>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</si>
  <si>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</si>
  <si>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</si>
  <si>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</si>
  <si>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</si>
  <si>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</si>
  <si>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</si>
  <si>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</si>
  <si>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</si>
  <si>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</si>
  <si>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</si>
  <si>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</si>
  <si>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</si>
  <si>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</si>
  <si>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</si>
  <si>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</si>
  <si>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</si>
  <si>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</si>
  <si>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</si>
  <si>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</si>
  <si>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</si>
  <si>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</si>
  <si>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</si>
  <si>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</si>
  <si>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</si>
  <si>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</si>
  <si>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</si>
  <si>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</si>
  <si>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</si>
  <si>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</si>
  <si>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</si>
  <si>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</si>
  <si>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</si>
  <si>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</si>
  <si>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</si>
  <si>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</si>
  <si>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</si>
  <si>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</si>
  <si>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</si>
  <si>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</si>
  <si>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</si>
  <si>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</si>
  <si>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</si>
  <si>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</si>
  <si>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</si>
  <si>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</si>
  <si>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</si>
  <si>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</si>
  <si>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</si>
  <si>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</si>
  <si>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</si>
  <si>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</si>
  <si>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</si>
  <si>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</si>
  <si>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</si>
  <si>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</si>
  <si>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</si>
  <si>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</si>
  <si>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</si>
  <si>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</si>
  <si>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</si>
  <si>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</si>
  <si>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</si>
  <si>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</si>
  <si>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</si>
  <si>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</si>
  <si>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</si>
  <si>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</si>
  <si>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</si>
  <si>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</si>
  <si>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</si>
  <si>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</si>
  <si>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</si>
  <si>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</si>
  <si>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</si>
  <si>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</si>
  <si>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</si>
  <si>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</si>
  <si>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</si>
  <si>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</si>
  <si>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</si>
  <si>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</si>
  <si>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</si>
  <si>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</si>
  <si>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</si>
  <si>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</si>
  <si>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</si>
  <si>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</si>
  <si>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</si>
  <si>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</si>
  <si>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</si>
  <si>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</si>
  <si>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</si>
  <si>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</si>
  <si>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</si>
  <si>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</si>
  <si>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</si>
  <si>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</si>
  <si>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</si>
  <si>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</si>
  <si>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</si>
  <si>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</si>
  <si>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</si>
  <si>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</si>
  <si>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</si>
  <si>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</si>
  <si>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</si>
  <si>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</si>
  <si>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</si>
  <si>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</si>
  <si>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</si>
  <si>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</si>
  <si>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</si>
  <si>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</si>
  <si>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</si>
  <si>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</si>
  <si>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</si>
  <si>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</si>
  <si>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</si>
  <si>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</si>
  <si>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</si>
  <si>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</si>
  <si>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</si>
  <si>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</si>
  <si>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</si>
  <si>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</si>
  <si>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</si>
  <si>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</si>
  <si>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</si>
  <si>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</si>
  <si>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</si>
  <si>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</si>
  <si>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</si>
  <si>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</si>
  <si>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</si>
  <si>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</si>
  <si>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</si>
  <si>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</si>
  <si>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</si>
  <si>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</si>
  <si>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</si>
  <si>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</si>
  <si>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</si>
  <si>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</si>
  <si>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</si>
  <si>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</si>
  <si>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</si>
  <si>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</si>
  <si>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</si>
  <si>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</si>
  <si>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</si>
  <si>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</si>
  <si>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</si>
  <si>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</si>
  <si>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</si>
  <si>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</si>
  <si>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</si>
  <si>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</si>
  <si>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</si>
  <si>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</si>
  <si>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</si>
  <si>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</si>
  <si>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</si>
  <si>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</si>
  <si>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</si>
  <si>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</si>
  <si>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</si>
  <si>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</si>
  <si>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</si>
  <si>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</si>
  <si>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</si>
  <si>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</si>
  <si>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</si>
  <si>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</si>
  <si>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</si>
  <si>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</si>
  <si>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</si>
  <si>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</si>
  <si>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</si>
  <si>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</si>
  <si>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</si>
  <si>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</si>
  <si>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</si>
  <si>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</si>
  <si>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</si>
  <si>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</si>
  <si>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</si>
  <si>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</si>
  <si>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</si>
  <si>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</si>
  <si>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</si>
  <si>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</si>
  <si>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</si>
  <si>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</si>
  <si>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</si>
  <si>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</si>
  <si>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</si>
  <si>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</si>
  <si>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</si>
  <si>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</si>
  <si>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</si>
  <si>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</si>
  <si>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</si>
  <si>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</si>
  <si>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</si>
  <si>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</si>
  <si>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</si>
  <si>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</si>
  <si>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</si>
  <si>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</si>
  <si>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</si>
  <si>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</si>
  <si>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</si>
  <si>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</si>
  <si>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</si>
  <si>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</si>
  <si>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</si>
  <si>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</si>
  <si>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</si>
  <si>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</si>
  <si>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</si>
  <si>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</si>
  <si>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</si>
  <si>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</si>
  <si>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</si>
  <si>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</si>
  <si>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</si>
  <si>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</si>
  <si>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</si>
  <si>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</si>
  <si>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</si>
  <si>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</si>
  <si>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</si>
  <si>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</si>
  <si>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</si>
  <si>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</si>
  <si>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</si>
  <si>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</si>
  <si>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</si>
  <si>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</si>
  <si>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</si>
  <si>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</si>
  <si>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</si>
  <si>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</si>
  <si>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</si>
  <si>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</si>
  <si>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</si>
  <si>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</si>
  <si>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</si>
  <si>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</si>
  <si>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</si>
  <si>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</si>
  <si>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</si>
  <si>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</si>
  <si>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</si>
  <si>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</si>
  <si>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</si>
  <si>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</si>
  <si>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</si>
  <si>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</si>
  <si>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</si>
  <si>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</si>
  <si>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</si>
  <si>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</si>
  <si>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</si>
  <si>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</si>
  <si>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</si>
  <si>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</si>
  <si>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</si>
  <si>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</si>
  <si>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</si>
  <si>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</si>
  <si>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</si>
  <si>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</si>
  <si>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</si>
  <si>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</si>
  <si>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</si>
  <si>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</si>
  <si>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</si>
  <si>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</si>
  <si>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</si>
  <si>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</si>
  <si>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</si>
  <si>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</si>
  <si>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</si>
  <si>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</si>
  <si>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</si>
  <si>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</si>
  <si>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</si>
  <si>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</si>
  <si>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</si>
  <si>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</si>
  <si>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</si>
  <si>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</si>
  <si>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</si>
  <si>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</si>
  <si>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</si>
  <si>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</si>
  <si>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</si>
  <si>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</si>
  <si>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</si>
  <si>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</si>
  <si>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</si>
  <si>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</si>
  <si>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</si>
  <si>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</si>
  <si>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</si>
  <si>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</si>
  <si>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</si>
  <si>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</si>
  <si>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</si>
  <si>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</si>
  <si>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</si>
  <si>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</si>
  <si>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</si>
  <si>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</si>
  <si>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</si>
  <si>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</si>
  <si>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</si>
  <si>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</si>
  <si>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</si>
  <si>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</si>
  <si>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</si>
  <si>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</si>
  <si>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</si>
  <si>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</si>
  <si>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</si>
  <si>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</si>
  <si>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</si>
  <si>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</si>
  <si>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</si>
  <si>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</si>
  <si>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</si>
  <si>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</si>
  <si>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</si>
  <si>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</si>
  <si>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</si>
  <si>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</si>
  <si>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</si>
  <si>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</si>
  <si>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</si>
  <si>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</si>
  <si>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</si>
  <si>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</si>
  <si>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</si>
  <si>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</si>
  <si>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</si>
  <si>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</si>
  <si>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</si>
  <si>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</si>
  <si>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</si>
  <si>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</si>
  <si>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</si>
  <si>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</si>
  <si>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</si>
  <si>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</si>
  <si>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</si>
  <si>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</si>
  <si>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</si>
  <si>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</si>
  <si>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</si>
  <si>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</si>
  <si>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</si>
  <si>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</si>
  <si>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</si>
  <si>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</si>
  <si>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</si>
  <si>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</si>
  <si>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</si>
  <si>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</si>
  <si>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</si>
  <si>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</si>
  <si>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</si>
  <si>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</si>
  <si>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</si>
  <si>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</si>
  <si>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</si>
  <si>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</si>
  <si>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</si>
  <si>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</si>
  <si>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</si>
  <si>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</si>
  <si>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</si>
  <si>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</si>
  <si>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</si>
  <si>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</si>
  <si>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</si>
  <si>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</si>
  <si>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</si>
  <si>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</si>
  <si>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</si>
  <si>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</si>
  <si>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</si>
  <si>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</si>
  <si>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</si>
  <si>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</si>
  <si>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</si>
  <si>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</si>
  <si>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</si>
  <si>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</si>
  <si>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</si>
  <si>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</si>
  <si>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</si>
  <si>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</si>
  <si>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</si>
  <si>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</si>
  <si>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</si>
  <si>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</si>
  <si>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</si>
  <si>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</si>
  <si>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</si>
  <si>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</si>
  <si>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</si>
  <si>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</si>
  <si>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</si>
  <si>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</si>
  <si>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</si>
  <si>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</si>
  <si>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</si>
  <si>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</si>
  <si>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</si>
  <si>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</si>
  <si>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</si>
  <si>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</si>
  <si>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</si>
  <si>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</si>
  <si>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</si>
  <si>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</si>
  <si>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</si>
  <si>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</si>
  <si>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</si>
  <si>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</si>
  <si>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</si>
  <si>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</si>
  <si>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</si>
  <si>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</si>
  <si>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</si>
  <si>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</si>
  <si>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</si>
  <si>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</si>
  <si>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</si>
  <si>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</si>
  <si>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</si>
  <si>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</si>
  <si>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</si>
  <si>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</si>
  <si>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</si>
  <si>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</si>
  <si>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</si>
  <si>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</si>
  <si>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</si>
  <si>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</si>
  <si>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</si>
  <si>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</si>
  <si>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</si>
  <si>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</si>
  <si>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</si>
  <si>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</si>
  <si>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</si>
  <si>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</si>
  <si>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</si>
  <si>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</si>
  <si>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</si>
  <si>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</si>
  <si>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</si>
  <si>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</si>
  <si>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</si>
  <si>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</si>
  <si>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</si>
  <si>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</si>
  <si>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</si>
  <si>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</si>
  <si>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</si>
  <si>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</si>
  <si>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</si>
  <si>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</si>
  <si>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</si>
  <si>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</si>
  <si>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</si>
  <si>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</si>
  <si>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</si>
  <si>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</si>
  <si>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</si>
  <si>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</si>
  <si>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</si>
  <si>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</si>
  <si>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</si>
  <si>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</si>
  <si>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</si>
  <si>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</si>
  <si>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</si>
  <si>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</si>
  <si>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</si>
  <si>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</si>
  <si>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</si>
  <si>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</si>
  <si>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</si>
  <si>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</si>
  <si>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</si>
  <si>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</si>
  <si>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</si>
  <si>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</si>
  <si>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</si>
  <si>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</si>
  <si>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</si>
  <si>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</si>
  <si>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</si>
  <si>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</si>
  <si>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</si>
  <si>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</si>
  <si>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</si>
  <si>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</si>
  <si>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</si>
  <si>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</si>
  <si>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</si>
  <si>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</si>
  <si>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</si>
  <si>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</si>
  <si>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</si>
  <si>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</si>
  <si>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</si>
  <si>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</si>
  <si>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</si>
  <si>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</si>
  <si>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</si>
  <si>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</si>
  <si>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</si>
  <si>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</si>
  <si>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</si>
  <si>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</si>
  <si>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</si>
  <si>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</si>
  <si>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</si>
  <si>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</si>
  <si>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</si>
  <si>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</si>
  <si>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</si>
  <si>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</si>
  <si>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</si>
  <si>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</si>
  <si>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</si>
  <si>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</si>
  <si>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</si>
  <si>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</si>
  <si>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</si>
  <si>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</si>
  <si>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</si>
  <si>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</si>
  <si>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</si>
  <si>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</si>
  <si>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</si>
  <si>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</si>
  <si>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</si>
  <si>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</si>
  <si>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</si>
  <si>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</si>
  <si>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</si>
  <si>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</si>
  <si>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</si>
  <si>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</si>
  <si>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</si>
  <si>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</si>
  <si>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</si>
  <si>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</si>
  <si>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</si>
  <si>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</si>
  <si>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</si>
  <si>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</si>
  <si>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</si>
  <si>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</si>
  <si>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</si>
  <si>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</si>
  <si>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</si>
  <si>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</si>
  <si>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</si>
  <si>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</si>
  <si>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</si>
  <si>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</si>
  <si>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</si>
  <si>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</si>
  <si>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</si>
  <si>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</si>
  <si>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</si>
  <si>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</si>
  <si>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</si>
  <si>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</si>
  <si>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</si>
  <si>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</si>
  <si>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</si>
  <si>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</si>
  <si>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</si>
  <si>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</si>
  <si>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</si>
  <si>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</si>
  <si>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</si>
  <si>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</si>
  <si>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</si>
  <si>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</si>
  <si>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</si>
  <si>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</si>
  <si>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</si>
  <si>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</si>
  <si>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</si>
  <si>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</si>
  <si>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</si>
  <si>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</si>
  <si>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</si>
  <si>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</si>
  <si>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</si>
  <si>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</si>
  <si>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</si>
  <si>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</si>
  <si>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</si>
  <si>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</si>
  <si>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</si>
  <si>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</si>
  <si>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</si>
  <si>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</si>
  <si>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</si>
  <si>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</si>
  <si>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</si>
  <si>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</si>
  <si>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</si>
  <si>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</si>
  <si>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</si>
  <si>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</si>
  <si>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</si>
  <si>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</si>
  <si>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</si>
  <si>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</si>
  <si>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</si>
  <si>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</si>
  <si>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</si>
  <si>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</si>
  <si>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</si>
  <si>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</si>
  <si>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</si>
  <si>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</si>
  <si>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</si>
  <si>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</si>
  <si>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</si>
  <si>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</si>
  <si>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</si>
  <si>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</si>
  <si>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</si>
  <si>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</si>
  <si>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</si>
  <si>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</si>
  <si>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</si>
  <si>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</si>
  <si>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</si>
  <si>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</si>
  <si>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</si>
  <si>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</si>
  <si>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</si>
  <si>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</si>
  <si>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</si>
  <si>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</si>
  <si>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</si>
  <si>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</si>
  <si>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</si>
  <si>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</si>
  <si>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</si>
  <si>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</si>
  <si>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</si>
  <si>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</si>
  <si>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</si>
  <si>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</si>
  <si>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</si>
  <si>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</si>
  <si>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</si>
  <si>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</si>
  <si>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</si>
  <si>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</si>
  <si>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</si>
  <si>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</si>
  <si>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</si>
  <si>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</si>
  <si>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</si>
  <si>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</si>
  <si>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</si>
  <si>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</si>
  <si>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</si>
  <si>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</si>
  <si>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</si>
  <si>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</si>
  <si>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</si>
  <si>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</si>
  <si>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</si>
  <si>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</si>
  <si>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</si>
  <si>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</si>
  <si>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</si>
  <si>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</si>
  <si>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</si>
  <si>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</si>
  <si>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</si>
  <si>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</si>
  <si>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</si>
  <si>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</si>
  <si>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</si>
  <si>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</si>
  <si>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</si>
  <si>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</si>
  <si>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</si>
  <si>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</si>
  <si>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</si>
  <si>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</si>
  <si>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</si>
  <si>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</si>
  <si>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</si>
  <si>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</si>
  <si>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</si>
  <si>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</si>
  <si>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</si>
  <si>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</si>
  <si>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</si>
  <si>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</si>
  <si>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</si>
  <si>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</si>
  <si>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</si>
  <si>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</si>
  <si>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</si>
  <si>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</si>
  <si>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</si>
  <si>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</si>
  <si>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</si>
  <si>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</si>
  <si>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</si>
  <si>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</si>
  <si>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</si>
  <si>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</si>
  <si>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</si>
  <si>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</si>
  <si>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</si>
  <si>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</si>
  <si>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</si>
  <si>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</si>
  <si>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</si>
  <si>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</si>
  <si>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</si>
  <si>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</si>
  <si>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</si>
  <si>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</si>
  <si>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</si>
  <si>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</si>
  <si>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</si>
  <si>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</si>
  <si>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</si>
  <si>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</si>
  <si>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</si>
  <si>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</si>
  <si>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</si>
  <si>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</si>
  <si>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</si>
  <si>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</si>
  <si>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</si>
  <si>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</si>
  <si>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</si>
  <si>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</si>
  <si>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</si>
  <si>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</si>
  <si>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</si>
  <si>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</si>
  <si>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</si>
  <si>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</si>
  <si>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</si>
  <si>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</si>
  <si>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</si>
  <si>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</si>
  <si>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</si>
  <si>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</si>
  <si>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</si>
  <si>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</si>
  <si>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</si>
  <si>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</si>
  <si>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</si>
  <si>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</si>
  <si>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</si>
  <si>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</si>
  <si>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</si>
  <si>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</si>
  <si>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</si>
  <si>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</si>
  <si>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</si>
  <si>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</si>
  <si>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</si>
  <si>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</si>
  <si>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</si>
  <si>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</si>
  <si>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</si>
  <si>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</si>
  <si>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</si>
  <si>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</si>
  <si>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</si>
  <si>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</si>
  <si>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</si>
  <si>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</si>
  <si>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</si>
  <si>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</si>
  <si>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</si>
  <si>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</si>
  <si>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</si>
  <si>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</si>
  <si>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</si>
  <si>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</si>
  <si>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</si>
  <si>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</si>
  <si>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</si>
  <si>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</si>
  <si>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</si>
  <si>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</si>
  <si>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</si>
  <si>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</si>
  <si>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</si>
  <si>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</si>
  <si>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</si>
  <si>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</si>
  <si>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</si>
  <si>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</si>
  <si>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</si>
  <si>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</si>
  <si>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</si>
  <si>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</si>
  <si>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</si>
  <si>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</si>
  <si>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</si>
  <si>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</si>
  <si>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</si>
  <si>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</si>
  <si>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</si>
  <si>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</si>
  <si>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</si>
  <si>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</si>
  <si>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</si>
  <si>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</si>
  <si>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</si>
  <si>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</si>
  <si>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</si>
  <si>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</si>
  <si>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</si>
  <si>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</si>
  <si>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</si>
  <si>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</si>
  <si>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</si>
  <si>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</si>
  <si>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</si>
  <si>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</si>
  <si>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</si>
  <si>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</si>
  <si>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</si>
  <si>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医療法人竜仁会　牛尾病院</t>
    <phoneticPr fontId="3"/>
  </si>
  <si>
    <t>〒301-0007 龍ケ崎市馴柴町１区１５－１</t>
    <phoneticPr fontId="3"/>
  </si>
  <si>
    <t>〇</t>
  </si>
  <si>
    <t>医療法人</t>
  </si>
  <si>
    <t>複数の診療科で活用</t>
  </si>
  <si>
    <t>内科</t>
  </si>
  <si>
    <t>外科</t>
  </si>
  <si>
    <t>整形外科</t>
  </si>
  <si>
    <t>ＤＰＣ病院ではない</t>
  </si>
  <si>
    <t>有</t>
  </si>
  <si>
    <t>看護必要度Ⅰ</t>
    <phoneticPr fontId="3"/>
  </si>
  <si>
    <t>一般病棟</t>
  </si>
  <si>
    <t>回復期機能</t>
  </si>
  <si>
    <t>療養病棟入院料１</t>
  </si>
  <si>
    <t>-</t>
    <phoneticPr fontId="3"/>
  </si>
  <si>
    <t>医療療養病棟</t>
  </si>
  <si>
    <t>慢性期機能</t>
  </si>
  <si>
    <t>未突合</t>
  </si>
  <si>
    <t>2018年8月</t>
  </si>
  <si>
    <t>未突合</t>
    <phoneticPr fontId="10"/>
  </si>
  <si>
    <t>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</si>
</sst>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c r="C4" s="421"/>
      <c r="D4" s="421"/>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2" t="s">
        <v>1012</v>
      </c>
      <c r="J9" s="422"/>
      <c r="K9" s="422"/>
      <c r="L9" s="276" t="s">
        <v>1049</v>
      </c>
      <c r="M9" s="282" t="s">
        <v>1053</v>
      </c>
      <c r="N9" s="282" t="s">
        <v>1058</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t="s">
        <v>1040</v>
      </c>
      <c r="M12" s="29"/>
      <c r="N12" s="29"/>
    </row>
    <row r="13" spans="1:22" s="21" customFormat="1" ht="34.5" customHeight="1">
      <c r="A13" s="244" t="s">
        <v>606</v>
      </c>
      <c r="B13" s="17"/>
      <c r="C13" s="19"/>
      <c r="D13" s="19"/>
      <c r="E13" s="19"/>
      <c r="F13" s="19"/>
      <c r="G13" s="19"/>
      <c r="H13" s="20"/>
      <c r="I13" s="419" t="s">
        <v>5</v>
      </c>
      <c r="J13" s="419"/>
      <c r="K13" s="419"/>
      <c r="L13" s="28"/>
      <c r="M13" s="28" t="s">
        <v>1040</v>
      </c>
      <c r="N13" s="28" t="s">
        <v>1040</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533</v>
      </c>
      <c r="M17" s="29" t="s">
        <v>533</v>
      </c>
      <c r="N17" s="29" t="s">
        <v>1055</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1049</v>
      </c>
      <c r="M22" s="282" t="s">
        <v>1053</v>
      </c>
      <c r="N22" s="282" t="s">
        <v>1058</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t="s">
        <v>1040</v>
      </c>
      <c r="M25" s="29"/>
      <c r="N25" s="29"/>
    </row>
    <row r="26" spans="1:22" s="21" customFormat="1" ht="34.5" customHeight="1">
      <c r="A26" s="244" t="s">
        <v>607</v>
      </c>
      <c r="B26" s="17"/>
      <c r="C26" s="19"/>
      <c r="D26" s="19"/>
      <c r="E26" s="19"/>
      <c r="F26" s="19"/>
      <c r="G26" s="19"/>
      <c r="H26" s="20"/>
      <c r="I26" s="300" t="s">
        <v>5</v>
      </c>
      <c r="J26" s="301"/>
      <c r="K26" s="302"/>
      <c r="L26" s="28"/>
      <c r="M26" s="28" t="s">
        <v>1040</v>
      </c>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t="s">
        <v>1040</v>
      </c>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1049</v>
      </c>
      <c r="M35" s="282" t="s">
        <v>1053</v>
      </c>
      <c r="N35" s="282" t="s">
        <v>1058</v>
      </c>
    </row>
    <row r="36" spans="1:22" s="21" customFormat="1" ht="34.5" customHeight="1">
      <c r="A36" s="244" t="s">
        <v>608</v>
      </c>
      <c r="B36" s="17"/>
      <c r="C36" s="19"/>
      <c r="D36" s="19"/>
      <c r="E36" s="19"/>
      <c r="F36" s="19"/>
      <c r="G36" s="19"/>
      <c r="H36" s="20"/>
      <c r="I36" s="300" t="s">
        <v>11</v>
      </c>
      <c r="J36" s="301"/>
      <c r="K36" s="302"/>
      <c r="L36" s="25"/>
      <c r="M36" s="25"/>
      <c r="N36" s="25" t="s">
        <v>1040</v>
      </c>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1049</v>
      </c>
      <c r="M44" s="282" t="s">
        <v>1053</v>
      </c>
      <c r="N44" s="282" t="s">
        <v>1058</v>
      </c>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t="s">
        <v>1040</v>
      </c>
    </row>
    <row r="52" spans="1:14" s="21" customFormat="1" ht="34.5" customHeight="1">
      <c r="A52" s="278" t="s">
        <v>985</v>
      </c>
      <c r="B52" s="17"/>
      <c r="C52" s="19"/>
      <c r="D52" s="19"/>
      <c r="E52" s="19"/>
      <c r="F52" s="19"/>
      <c r="G52" s="19"/>
      <c r="H52" s="20"/>
      <c r="I52" s="306" t="s">
        <v>552</v>
      </c>
      <c r="J52" s="306"/>
      <c r="K52" s="306"/>
      <c r="L52" s="29" t="s">
        <v>1040</v>
      </c>
      <c r="M52" s="29" t="s">
        <v>1040</v>
      </c>
      <c r="N52" s="29"/>
    </row>
    <row r="53" spans="1:14" s="21" customFormat="1" ht="34.5" customHeight="1">
      <c r="A53" s="278" t="s">
        <v>985</v>
      </c>
      <c r="B53" s="17"/>
      <c r="C53" s="19"/>
      <c r="D53" s="19"/>
      <c r="E53" s="19"/>
      <c r="F53" s="19"/>
      <c r="G53" s="19"/>
      <c r="H53" s="20"/>
      <c r="I53" s="306" t="s">
        <v>986</v>
      </c>
      <c r="J53" s="306"/>
      <c r="K53" s="306"/>
      <c r="L53" s="29" t="s">
        <v>533</v>
      </c>
      <c r="M53" s="29" t="s">
        <v>533</v>
      </c>
      <c r="N53" s="29" t="s">
        <v>1056</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9" t="s">
        <v>544</v>
      </c>
      <c r="E60" s="429"/>
      <c r="F60" s="429"/>
      <c r="G60" s="429"/>
      <c r="H60" s="429"/>
      <c r="I60" s="429"/>
      <c r="J60" s="429"/>
      <c r="K60" s="429"/>
      <c r="L60" s="429"/>
      <c r="M60" s="39"/>
      <c r="N60" s="39"/>
    </row>
    <row r="61" spans="1:14" s="21" customFormat="1" ht="34.5" customHeight="1">
      <c r="A61" s="243"/>
      <c r="B61" s="1"/>
      <c r="C61" s="41"/>
      <c r="D61" s="428" t="s">
        <v>16</v>
      </c>
      <c r="E61" s="428"/>
      <c r="F61" s="428"/>
      <c r="G61" s="428"/>
      <c r="H61" s="428"/>
      <c r="I61" s="428"/>
      <c r="J61" s="428"/>
      <c r="K61" s="428"/>
      <c r="L61" s="428"/>
      <c r="M61" s="39"/>
      <c r="N61" s="39"/>
    </row>
    <row r="62" spans="1:14" s="21" customFormat="1" ht="34.5" customHeight="1">
      <c r="A62" s="243"/>
      <c r="B62" s="1"/>
      <c r="C62" s="41"/>
      <c r="D62" s="428" t="s">
        <v>17</v>
      </c>
      <c r="E62" s="428"/>
      <c r="F62" s="428"/>
      <c r="G62" s="428"/>
      <c r="H62" s="428"/>
      <c r="I62" s="428"/>
      <c r="J62" s="428"/>
      <c r="K62" s="428"/>
      <c r="L62" s="428"/>
      <c r="M62" s="39"/>
      <c r="N62" s="39"/>
    </row>
    <row r="63" spans="1:14" s="21" customFormat="1" ht="34.5" customHeight="1">
      <c r="A63" s="243"/>
      <c r="B63" s="1"/>
      <c r="C63" s="41"/>
      <c r="D63" s="428" t="s">
        <v>18</v>
      </c>
      <c r="E63" s="428"/>
      <c r="F63" s="428"/>
      <c r="G63" s="428"/>
      <c r="H63" s="428"/>
      <c r="I63" s="428"/>
      <c r="J63" s="428"/>
      <c r="K63" s="428"/>
      <c r="L63" s="428"/>
      <c r="M63" s="39"/>
      <c r="N63" s="39"/>
    </row>
    <row r="64" spans="1:14" s="21" customFormat="1" ht="34.5" customHeight="1">
      <c r="A64" s="243"/>
      <c r="B64" s="1"/>
      <c r="C64" s="41"/>
      <c r="D64" s="428" t="s">
        <v>19</v>
      </c>
      <c r="E64" s="428"/>
      <c r="F64" s="428"/>
      <c r="G64" s="428"/>
      <c r="H64" s="428"/>
      <c r="I64" s="428"/>
      <c r="J64" s="428"/>
      <c r="K64" s="428"/>
      <c r="L64" s="428"/>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1053</v>
      </c>
      <c r="N89" s="262" t="s">
        <v>1058</v>
      </c>
    </row>
    <row r="90" spans="1:22" s="21" customFormat="1">
      <c r="A90" s="243"/>
      <c r="B90" s="1"/>
      <c r="C90" s="3"/>
      <c r="D90" s="3"/>
      <c r="E90" s="3"/>
      <c r="F90" s="3"/>
      <c r="G90" s="3"/>
      <c r="H90" s="287"/>
      <c r="I90" s="67" t="s">
        <v>36</v>
      </c>
      <c r="J90" s="68"/>
      <c r="K90" s="69"/>
      <c r="L90" s="262" t="s">
        <v>1050</v>
      </c>
      <c r="M90" s="262" t="s">
        <v>1054</v>
      </c>
      <c r="N90" s="262" t="s">
        <v>1054</v>
      </c>
    </row>
    <row r="91" spans="1:22" s="21" customFormat="1" ht="54" customHeight="1">
      <c r="A91" s="244" t="s">
        <v>609</v>
      </c>
      <c r="B91" s="1"/>
      <c r="C91" s="317" t="s">
        <v>37</v>
      </c>
      <c r="D91" s="318"/>
      <c r="E91" s="318"/>
      <c r="F91" s="318"/>
      <c r="G91" s="318"/>
      <c r="H91" s="319"/>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IF(SUM(L99:N99)=0,IF(COUNTIF(L99:N99,"未確認")&gt;0,"未確認",IF(COUNTIF(L99:N99,"~*")&gt;0,"*",SUM(L99:N99))),SUM(L99:N99))</f>
        <v>51</v>
      </c>
      <c r="K99" s="237" t="str">
        <f>IF(OR(COUNTIF(L99:N99,"未確認")&gt;0,COUNTIF(L99:N99,"~*")&gt;0),"※","")</f>
        <v/>
      </c>
      <c r="L99" s="258">
        <v>51</v>
      </c>
      <c r="M99" s="258">
        <v>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51</v>
      </c>
      <c r="K101" s="237" t="str">
        <f>IF(OR(COUNTIF(L101:N101,"未確認")&gt;0,COUNTIF(L101:N101,"~*")&gt;0),"※","")</f>
        <v/>
      </c>
      <c r="L101" s="258">
        <v>51</v>
      </c>
      <c r="M101" s="258">
        <v>0</v>
      </c>
      <c r="N101" s="258">
        <v>0</v>
      </c>
    </row>
    <row r="102" spans="1:22" s="83" customFormat="1" ht="34.5" customHeight="1">
      <c r="A102" s="244" t="s">
        <v>610</v>
      </c>
      <c r="B102" s="84"/>
      <c r="C102" s="374"/>
      <c r="D102" s="376"/>
      <c r="E102" s="314" t="s">
        <v>612</v>
      </c>
      <c r="F102" s="315"/>
      <c r="G102" s="315"/>
      <c r="H102" s="316"/>
      <c r="I102" s="417"/>
      <c r="J102" s="256">
        <f t="shared" si="0"/>
        <v>51</v>
      </c>
      <c r="K102" s="237" t="str">
        <f t="shared" ref="K102:K111" si="1">IF(OR(COUNTIF(L101:N101,"未確認")&gt;0,COUNTIF(L101:N101,"~*")&gt;0),"※","")</f>
        <v/>
      </c>
      <c r="L102" s="258">
        <v>51</v>
      </c>
      <c r="M102" s="258">
        <v>0</v>
      </c>
      <c r="N102" s="258">
        <v>0</v>
      </c>
    </row>
    <row r="103" spans="1:22" s="83" customFormat="1" ht="34.5" customHeight="1">
      <c r="A103" s="244" t="s">
        <v>613</v>
      </c>
      <c r="B103" s="84"/>
      <c r="C103" s="331" t="s">
        <v>46</v>
      </c>
      <c r="D103" s="333"/>
      <c r="E103" s="331" t="s">
        <v>42</v>
      </c>
      <c r="F103" s="332"/>
      <c r="G103" s="332"/>
      <c r="H103" s="333"/>
      <c r="I103" s="417"/>
      <c r="J103" s="256">
        <f t="shared" si="0"/>
        <v>120</v>
      </c>
      <c r="K103" s="237" t="str">
        <f t="shared" si="1"/>
        <v/>
      </c>
      <c r="L103" s="258">
        <v>0</v>
      </c>
      <c r="M103" s="258">
        <v>60</v>
      </c>
      <c r="N103" s="258">
        <v>60</v>
      </c>
    </row>
    <row r="104" spans="1:22" s="83" customFormat="1" ht="34.5" customHeight="1">
      <c r="A104" s="244" t="s">
        <v>614</v>
      </c>
      <c r="B104" s="84"/>
      <c r="C104" s="393"/>
      <c r="D104" s="394"/>
      <c r="E104" s="426"/>
      <c r="F104" s="427"/>
      <c r="G104" s="317" t="s">
        <v>47</v>
      </c>
      <c r="H104" s="319"/>
      <c r="I104" s="417"/>
      <c r="J104" s="256">
        <f t="shared" si="0"/>
        <v>60</v>
      </c>
      <c r="K104" s="237" t="str">
        <f t="shared" si="1"/>
        <v/>
      </c>
      <c r="L104" s="258">
        <v>0</v>
      </c>
      <c r="M104" s="258">
        <v>60</v>
      </c>
      <c r="N104" s="258">
        <v>0</v>
      </c>
    </row>
    <row r="105" spans="1:22" s="83" customFormat="1" ht="34.5" customHeight="1">
      <c r="A105" s="244" t="s">
        <v>615</v>
      </c>
      <c r="B105" s="84"/>
      <c r="C105" s="393"/>
      <c r="D105" s="394"/>
      <c r="E105" s="426"/>
      <c r="F105" s="407"/>
      <c r="G105" s="317" t="s">
        <v>48</v>
      </c>
      <c r="H105" s="319"/>
      <c r="I105" s="417"/>
      <c r="J105" s="256">
        <f t="shared" si="0"/>
        <v>60</v>
      </c>
      <c r="K105" s="237" t="str">
        <f t="shared" si="1"/>
        <v/>
      </c>
      <c r="L105" s="258">
        <v>0</v>
      </c>
      <c r="M105" s="258">
        <v>0</v>
      </c>
      <c r="N105" s="258">
        <v>60</v>
      </c>
    </row>
    <row r="106" spans="1:22" s="83" customFormat="1" ht="34.5" customHeight="1">
      <c r="A106" s="244" t="s">
        <v>613</v>
      </c>
      <c r="B106" s="84"/>
      <c r="C106" s="393"/>
      <c r="D106" s="394"/>
      <c r="E106" s="331" t="s">
        <v>45</v>
      </c>
      <c r="F106" s="332"/>
      <c r="G106" s="332"/>
      <c r="H106" s="333"/>
      <c r="I106" s="417"/>
      <c r="J106" s="256">
        <f t="shared" si="0"/>
        <v>120</v>
      </c>
      <c r="K106" s="237" t="str">
        <f t="shared" si="1"/>
        <v/>
      </c>
      <c r="L106" s="258">
        <v>0</v>
      </c>
      <c r="M106" s="258">
        <v>60</v>
      </c>
      <c r="N106" s="258">
        <v>60</v>
      </c>
    </row>
    <row r="107" spans="1:22" s="83" customFormat="1" ht="34.5" customHeight="1">
      <c r="A107" s="244" t="s">
        <v>614</v>
      </c>
      <c r="B107" s="84"/>
      <c r="C107" s="393"/>
      <c r="D107" s="394"/>
      <c r="E107" s="426"/>
      <c r="F107" s="427"/>
      <c r="G107" s="317" t="s">
        <v>47</v>
      </c>
      <c r="H107" s="319"/>
      <c r="I107" s="417"/>
      <c r="J107" s="256">
        <f t="shared" si="0"/>
        <v>60</v>
      </c>
      <c r="K107" s="237" t="str">
        <f t="shared" si="1"/>
        <v/>
      </c>
      <c r="L107" s="258">
        <v>0</v>
      </c>
      <c r="M107" s="258">
        <v>60</v>
      </c>
      <c r="N107" s="258">
        <v>0</v>
      </c>
    </row>
    <row r="108" spans="1:22" s="83" customFormat="1" ht="34.5" customHeight="1">
      <c r="A108" s="244" t="s">
        <v>615</v>
      </c>
      <c r="B108" s="84"/>
      <c r="C108" s="393"/>
      <c r="D108" s="394"/>
      <c r="E108" s="406"/>
      <c r="F108" s="407"/>
      <c r="G108" s="317" t="s">
        <v>48</v>
      </c>
      <c r="H108" s="319"/>
      <c r="I108" s="417"/>
      <c r="J108" s="256">
        <f t="shared" si="0"/>
        <v>60</v>
      </c>
      <c r="K108" s="237" t="str">
        <f t="shared" si="1"/>
        <v/>
      </c>
      <c r="L108" s="258">
        <v>0</v>
      </c>
      <c r="M108" s="258">
        <v>0</v>
      </c>
      <c r="N108" s="258">
        <v>60</v>
      </c>
    </row>
    <row r="109" spans="1:22" s="83" customFormat="1" ht="34.5" customHeight="1">
      <c r="A109" s="244" t="s">
        <v>613</v>
      </c>
      <c r="B109" s="84"/>
      <c r="C109" s="393"/>
      <c r="D109" s="394"/>
      <c r="E109" s="320" t="s">
        <v>612</v>
      </c>
      <c r="F109" s="321"/>
      <c r="G109" s="321"/>
      <c r="H109" s="322"/>
      <c r="I109" s="417"/>
      <c r="J109" s="256">
        <f t="shared" si="0"/>
        <v>120</v>
      </c>
      <c r="K109" s="237" t="str">
        <f t="shared" si="1"/>
        <v/>
      </c>
      <c r="L109" s="258">
        <v>0</v>
      </c>
      <c r="M109" s="258">
        <v>60</v>
      </c>
      <c r="N109" s="258">
        <v>60</v>
      </c>
    </row>
    <row r="110" spans="1:22" s="83" customFormat="1" ht="34.5" customHeight="1">
      <c r="A110" s="244" t="s">
        <v>614</v>
      </c>
      <c r="B110" s="84"/>
      <c r="C110" s="393"/>
      <c r="D110" s="394"/>
      <c r="E110" s="430"/>
      <c r="F110" s="431"/>
      <c r="G110" s="314" t="s">
        <v>47</v>
      </c>
      <c r="H110" s="316"/>
      <c r="I110" s="417"/>
      <c r="J110" s="256">
        <f t="shared" si="0"/>
        <v>60</v>
      </c>
      <c r="K110" s="237" t="str">
        <f t="shared" si="1"/>
        <v/>
      </c>
      <c r="L110" s="258">
        <v>0</v>
      </c>
      <c r="M110" s="258">
        <v>60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1043</v>
      </c>
      <c r="N120" s="98" t="s">
        <v>1043</v>
      </c>
    </row>
    <row r="121" spans="1:22" s="83" customFormat="1" ht="40.5" customHeight="1">
      <c r="A121" s="244" t="s">
        <v>618</v>
      </c>
      <c r="B121" s="1"/>
      <c r="C121" s="295"/>
      <c r="D121" s="297"/>
      <c r="E121" s="331" t="s">
        <v>53</v>
      </c>
      <c r="F121" s="332"/>
      <c r="G121" s="332"/>
      <c r="H121" s="333"/>
      <c r="I121" s="351"/>
      <c r="J121" s="101"/>
      <c r="K121" s="102"/>
      <c r="L121" s="98" t="s">
        <v>1043</v>
      </c>
      <c r="M121" s="98" t="s">
        <v>533</v>
      </c>
      <c r="N121" s="98" t="s">
        <v>533</v>
      </c>
    </row>
    <row r="122" spans="1:22" s="83" customFormat="1" ht="40.5" customHeight="1">
      <c r="A122" s="244" t="s">
        <v>619</v>
      </c>
      <c r="B122" s="1"/>
      <c r="C122" s="295"/>
      <c r="D122" s="297"/>
      <c r="E122" s="393"/>
      <c r="F122" s="415"/>
      <c r="G122" s="415"/>
      <c r="H122" s="394"/>
      <c r="I122" s="351"/>
      <c r="J122" s="101"/>
      <c r="K122" s="102"/>
      <c r="L122" s="98" t="s">
        <v>1044</v>
      </c>
      <c r="M122" s="98" t="s">
        <v>533</v>
      </c>
      <c r="N122" s="98" t="s">
        <v>533</v>
      </c>
    </row>
    <row r="123" spans="1:22" s="83" customFormat="1" ht="40.5" customHeight="1">
      <c r="A123" s="244" t="s">
        <v>620</v>
      </c>
      <c r="B123" s="1"/>
      <c r="C123" s="289"/>
      <c r="D123" s="290"/>
      <c r="E123" s="374"/>
      <c r="F123" s="375"/>
      <c r="G123" s="375"/>
      <c r="H123" s="376"/>
      <c r="I123" s="338"/>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1051</v>
      </c>
      <c r="N131" s="98" t="s">
        <v>533</v>
      </c>
    </row>
    <row r="132" spans="1:22" s="83" customFormat="1" ht="34.5" customHeight="1">
      <c r="A132" s="244" t="s">
        <v>621</v>
      </c>
      <c r="B132" s="84"/>
      <c r="C132" s="295"/>
      <c r="D132" s="297"/>
      <c r="E132" s="317" t="s">
        <v>58</v>
      </c>
      <c r="F132" s="318"/>
      <c r="G132" s="318"/>
      <c r="H132" s="319"/>
      <c r="I132" s="386"/>
      <c r="J132" s="101"/>
      <c r="K132" s="102"/>
      <c r="L132" s="82">
        <v>51</v>
      </c>
      <c r="M132" s="82">
        <v>60</v>
      </c>
      <c r="N132" s="82">
        <v>0</v>
      </c>
    </row>
    <row r="133" spans="1:22" s="83" customFormat="1" ht="67.5" customHeight="1">
      <c r="A133" s="244" t="s">
        <v>622</v>
      </c>
      <c r="B133" s="84"/>
      <c r="C133" s="331" t="s">
        <v>59</v>
      </c>
      <c r="D133" s="332"/>
      <c r="E133" s="332"/>
      <c r="F133" s="332"/>
      <c r="G133" s="332"/>
      <c r="H133" s="333"/>
      <c r="I133" s="386"/>
      <c r="J133" s="101"/>
      <c r="K133" s="102"/>
      <c r="L133" s="259" t="s">
        <v>113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32</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60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1057</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1057</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1057</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1057</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t="s">
        <v>1057</v>
      </c>
    </row>
    <row r="150" spans="1:14" s="118" customFormat="1" ht="34.5" customHeight="1">
      <c r="A150" s="246" t="s">
        <v>652</v>
      </c>
      <c r="B150" s="115"/>
      <c r="C150" s="314" t="s">
        <v>560</v>
      </c>
      <c r="D150" s="315"/>
      <c r="E150" s="315"/>
      <c r="F150" s="315"/>
      <c r="G150" s="315"/>
      <c r="H150" s="316"/>
      <c r="I150" s="410"/>
      <c r="J150" s="263">
        <f t="shared" si="2"/>
        <v>48</v>
      </c>
      <c r="K150" s="264" t="str">
        <f t="shared" si="3"/>
        <v/>
      </c>
      <c r="L150" s="117">
        <v>48</v>
      </c>
      <c r="M150" s="117">
        <v>0</v>
      </c>
      <c r="N150" s="117" t="s">
        <v>1057</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t="s">
        <v>1057</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1057</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1057</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t="s">
        <v>1057</v>
      </c>
    </row>
    <row r="155" spans="1:14" s="118" customFormat="1" ht="34.5" customHeight="1">
      <c r="A155" s="246" t="s">
        <v>657</v>
      </c>
      <c r="B155" s="115"/>
      <c r="C155" s="314" t="s">
        <v>565</v>
      </c>
      <c r="D155" s="315"/>
      <c r="E155" s="315"/>
      <c r="F155" s="315"/>
      <c r="G155" s="315"/>
      <c r="H155" s="316"/>
      <c r="I155" s="410"/>
      <c r="J155" s="263" t="str">
        <f t="shared" si="2"/>
        <v>*</v>
      </c>
      <c r="K155" s="264" t="str">
        <f t="shared" si="3"/>
        <v>※</v>
      </c>
      <c r="L155" s="117" t="s">
        <v>541</v>
      </c>
      <c r="M155" s="117">
        <v>0</v>
      </c>
      <c r="N155" s="117" t="s">
        <v>1057</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t="s">
        <v>1057</v>
      </c>
    </row>
    <row r="157" spans="1:14" s="118" customFormat="1" ht="34.5" customHeight="1">
      <c r="A157" s="246" t="s">
        <v>659</v>
      </c>
      <c r="B157" s="115"/>
      <c r="C157" s="314" t="s">
        <v>566</v>
      </c>
      <c r="D157" s="315"/>
      <c r="E157" s="315"/>
      <c r="F157" s="315"/>
      <c r="G157" s="315"/>
      <c r="H157" s="316"/>
      <c r="I157" s="410"/>
      <c r="J157" s="263">
        <f t="shared" si="2"/>
        <v>63</v>
      </c>
      <c r="K157" s="264" t="str">
        <f t="shared" si="3"/>
        <v/>
      </c>
      <c r="L157" s="117">
        <v>0</v>
      </c>
      <c r="M157" s="117">
        <v>63</v>
      </c>
      <c r="N157" s="117" t="s">
        <v>1057</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t="s">
        <v>1057</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1057</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1057</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1057</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1057</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1057</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1057</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1057</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1057</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1057</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1057</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1057</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1057</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1057</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1057</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1057</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1057</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1057</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1057</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1057</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1057</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1057</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1057</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1057</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1057</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1057</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1057</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1057</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1057</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1057</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1057</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1057</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1057</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1057</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1057</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1057</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1057</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1057</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t="s">
        <v>1057</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1057</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1057</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1057</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1057</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1057</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1057</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1057</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1057</v>
      </c>
    </row>
    <row r="205" spans="1:14" s="118" customFormat="1" ht="34.5" customHeight="1">
      <c r="A205" s="246" t="s">
        <v>707</v>
      </c>
      <c r="B205" s="119"/>
      <c r="C205" s="314" t="s">
        <v>602</v>
      </c>
      <c r="D205" s="315"/>
      <c r="E205" s="315"/>
      <c r="F205" s="315"/>
      <c r="G205" s="315"/>
      <c r="H205" s="316"/>
      <c r="I205" s="410"/>
      <c r="J205" s="263">
        <f t="shared" si="4"/>
        <v>48</v>
      </c>
      <c r="K205" s="264" t="str">
        <f t="shared" si="5"/>
        <v/>
      </c>
      <c r="L205" s="117">
        <v>48</v>
      </c>
      <c r="M205" s="117">
        <v>0</v>
      </c>
      <c r="N205" s="117" t="s">
        <v>1057</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1057</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1057</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1057</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1057</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1057</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1057</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1057</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1057</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1057</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1057</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1057</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1057</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1057</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1057</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t="s">
        <v>1057</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1047</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6.3</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36</v>
      </c>
      <c r="K269" s="81" t="str">
        <f t="shared" si="8"/>
        <v/>
      </c>
      <c r="L269" s="147">
        <v>20</v>
      </c>
      <c r="M269" s="147">
        <v>11</v>
      </c>
      <c r="N269" s="147">
        <v>5</v>
      </c>
    </row>
    <row r="270" spans="1:22" s="83" customFormat="1" ht="34.5" customHeight="1">
      <c r="A270" s="249" t="s">
        <v>725</v>
      </c>
      <c r="B270" s="120"/>
      <c r="C270" s="368"/>
      <c r="D270" s="368"/>
      <c r="E270" s="368"/>
      <c r="F270" s="368"/>
      <c r="G270" s="368" t="s">
        <v>148</v>
      </c>
      <c r="H270" s="368"/>
      <c r="I270" s="401"/>
      <c r="J270" s="266">
        <f t="shared" si="9"/>
        <v>3.8</v>
      </c>
      <c r="K270" s="81" t="str">
        <f t="shared" si="8"/>
        <v/>
      </c>
      <c r="L270" s="148">
        <v>1</v>
      </c>
      <c r="M270" s="148">
        <v>2.1</v>
      </c>
      <c r="N270" s="148">
        <v>0.7</v>
      </c>
    </row>
    <row r="271" spans="1:22" s="83" customFormat="1" ht="34.5" customHeight="1">
      <c r="A271" s="249" t="s">
        <v>726</v>
      </c>
      <c r="B271" s="120"/>
      <c r="C271" s="368" t="s">
        <v>151</v>
      </c>
      <c r="D271" s="369"/>
      <c r="E271" s="369"/>
      <c r="F271" s="369"/>
      <c r="G271" s="368" t="s">
        <v>146</v>
      </c>
      <c r="H271" s="368"/>
      <c r="I271" s="401"/>
      <c r="J271" s="266">
        <f t="shared" si="9"/>
        <v>10</v>
      </c>
      <c r="K271" s="81" t="str">
        <f t="shared" si="8"/>
        <v/>
      </c>
      <c r="L271" s="147">
        <v>2</v>
      </c>
      <c r="M271" s="147">
        <v>3</v>
      </c>
      <c r="N271" s="147">
        <v>5</v>
      </c>
    </row>
    <row r="272" spans="1:22" s="83" customFormat="1" ht="34.5" customHeight="1">
      <c r="A272" s="249" t="s">
        <v>726</v>
      </c>
      <c r="B272" s="120"/>
      <c r="C272" s="369"/>
      <c r="D272" s="369"/>
      <c r="E272" s="369"/>
      <c r="F272" s="369"/>
      <c r="G272" s="368" t="s">
        <v>148</v>
      </c>
      <c r="H272" s="368"/>
      <c r="I272" s="401"/>
      <c r="J272" s="266">
        <f t="shared" si="9"/>
        <v>3.2</v>
      </c>
      <c r="K272" s="81" t="str">
        <f t="shared" si="8"/>
        <v/>
      </c>
      <c r="L272" s="148">
        <v>0</v>
      </c>
      <c r="M272" s="148">
        <v>1.6</v>
      </c>
      <c r="N272" s="148">
        <v>1.6</v>
      </c>
    </row>
    <row r="273" spans="1:14" s="83" customFormat="1" ht="34.5" customHeight="1">
      <c r="A273" s="249" t="s">
        <v>727</v>
      </c>
      <c r="B273" s="120"/>
      <c r="C273" s="368" t="s">
        <v>152</v>
      </c>
      <c r="D273" s="369"/>
      <c r="E273" s="369"/>
      <c r="F273" s="369"/>
      <c r="G273" s="368" t="s">
        <v>146</v>
      </c>
      <c r="H273" s="368"/>
      <c r="I273" s="401"/>
      <c r="J273" s="266">
        <f t="shared" si="9"/>
        <v>30</v>
      </c>
      <c r="K273" s="81" t="str">
        <f t="shared" si="8"/>
        <v/>
      </c>
      <c r="L273" s="147">
        <v>8</v>
      </c>
      <c r="M273" s="147">
        <v>9</v>
      </c>
      <c r="N273" s="147">
        <v>13</v>
      </c>
    </row>
    <row r="274" spans="1:14" s="83" customFormat="1" ht="34.5" customHeight="1">
      <c r="A274" s="249" t="s">
        <v>727</v>
      </c>
      <c r="B274" s="120"/>
      <c r="C274" s="369"/>
      <c r="D274" s="369"/>
      <c r="E274" s="369"/>
      <c r="F274" s="369"/>
      <c r="G274" s="368" t="s">
        <v>148</v>
      </c>
      <c r="H274" s="368"/>
      <c r="I274" s="401"/>
      <c r="J274" s="266">
        <f t="shared" si="9"/>
        <v>3.9</v>
      </c>
      <c r="K274" s="81" t="str">
        <f t="shared" si="8"/>
        <v/>
      </c>
      <c r="L274" s="148">
        <v>0.2</v>
      </c>
      <c r="M274" s="148">
        <v>1.3</v>
      </c>
      <c r="N274" s="148">
        <v>2.4</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1</v>
      </c>
      <c r="K277" s="81" t="str">
        <f t="shared" si="8"/>
        <v/>
      </c>
      <c r="L277" s="147">
        <v>1</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4</v>
      </c>
      <c r="K279" s="81" t="str">
        <f t="shared" si="8"/>
        <v/>
      </c>
      <c r="L279" s="147">
        <v>4</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1</v>
      </c>
      <c r="K281" s="81" t="str">
        <f t="shared" si="8"/>
        <v/>
      </c>
      <c r="L281" s="147">
        <v>1</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4</v>
      </c>
      <c r="K283" s="81" t="str">
        <f t="shared" si="8"/>
        <v/>
      </c>
      <c r="L283" s="147">
        <v>2</v>
      </c>
      <c r="M283" s="147">
        <v>1</v>
      </c>
      <c r="N283" s="147">
        <v>1</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4</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6</v>
      </c>
      <c r="N297" s="147">
        <v>6</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11</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2</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1058</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677</v>
      </c>
      <c r="K392" s="81" t="str">
        <f t="shared" ref="K392:K397" si="12">IF(OR(COUNTIF(L392:N392,"未確認")&gt;0,COUNTIF(L392:N392,"~*")&gt;0),"※","")</f>
        <v/>
      </c>
      <c r="L392" s="147">
        <v>524</v>
      </c>
      <c r="M392" s="147">
        <v>97</v>
      </c>
      <c r="N392" s="147">
        <v>56</v>
      </c>
    </row>
    <row r="393" spans="1:22" s="83" customFormat="1" ht="34.5" customHeight="1">
      <c r="A393" s="249" t="s">
        <v>773</v>
      </c>
      <c r="B393" s="84"/>
      <c r="C393" s="367"/>
      <c r="D393" s="377"/>
      <c r="E393" s="317" t="s">
        <v>224</v>
      </c>
      <c r="F393" s="318"/>
      <c r="G393" s="318"/>
      <c r="H393" s="319"/>
      <c r="I393" s="340"/>
      <c r="J393" s="140">
        <f t="shared" si="11"/>
        <v>307</v>
      </c>
      <c r="K393" s="81" t="str">
        <f t="shared" si="12"/>
        <v/>
      </c>
      <c r="L393" s="147">
        <v>166</v>
      </c>
      <c r="M393" s="147">
        <v>85</v>
      </c>
      <c r="N393" s="147">
        <v>56</v>
      </c>
    </row>
    <row r="394" spans="1:22" s="83" customFormat="1" ht="34.5" customHeight="1">
      <c r="A394" s="250" t="s">
        <v>774</v>
      </c>
      <c r="B394" s="84"/>
      <c r="C394" s="367"/>
      <c r="D394" s="378"/>
      <c r="E394" s="317" t="s">
        <v>225</v>
      </c>
      <c r="F394" s="318"/>
      <c r="G394" s="318"/>
      <c r="H394" s="319"/>
      <c r="I394" s="340"/>
      <c r="J394" s="140">
        <f t="shared" si="11"/>
        <v>181</v>
      </c>
      <c r="K394" s="81" t="str">
        <f t="shared" si="12"/>
        <v/>
      </c>
      <c r="L394" s="147">
        <v>181</v>
      </c>
      <c r="M394" s="147">
        <v>0</v>
      </c>
      <c r="N394" s="147">
        <v>0</v>
      </c>
    </row>
    <row r="395" spans="1:22" s="83" customFormat="1" ht="34.5" customHeight="1">
      <c r="A395" s="250" t="s">
        <v>775</v>
      </c>
      <c r="B395" s="84"/>
      <c r="C395" s="367"/>
      <c r="D395" s="379"/>
      <c r="E395" s="317" t="s">
        <v>226</v>
      </c>
      <c r="F395" s="318"/>
      <c r="G395" s="318"/>
      <c r="H395" s="319"/>
      <c r="I395" s="340"/>
      <c r="J395" s="140">
        <f t="shared" si="11"/>
        <v>189</v>
      </c>
      <c r="K395" s="81" t="str">
        <f t="shared" si="12"/>
        <v/>
      </c>
      <c r="L395" s="147">
        <v>177</v>
      </c>
      <c r="M395" s="147">
        <v>12</v>
      </c>
      <c r="N395" s="147">
        <v>0</v>
      </c>
    </row>
    <row r="396" spans="1:22" s="83" customFormat="1" ht="34.5" customHeight="1">
      <c r="A396" s="250" t="s">
        <v>776</v>
      </c>
      <c r="B396" s="1"/>
      <c r="C396" s="367"/>
      <c r="D396" s="317" t="s">
        <v>227</v>
      </c>
      <c r="E396" s="318"/>
      <c r="F396" s="318"/>
      <c r="G396" s="318"/>
      <c r="H396" s="319"/>
      <c r="I396" s="340"/>
      <c r="J396" s="140">
        <f t="shared" si="11"/>
        <v>56846</v>
      </c>
      <c r="K396" s="81" t="str">
        <f t="shared" si="12"/>
        <v/>
      </c>
      <c r="L396" s="147">
        <v>16141</v>
      </c>
      <c r="M396" s="147">
        <v>20257</v>
      </c>
      <c r="N396" s="147">
        <v>20448</v>
      </c>
    </row>
    <row r="397" spans="1:22" s="83" customFormat="1" ht="34.5" customHeight="1">
      <c r="A397" s="250" t="s">
        <v>777</v>
      </c>
      <c r="B397" s="119"/>
      <c r="C397" s="367"/>
      <c r="D397" s="317" t="s">
        <v>228</v>
      </c>
      <c r="E397" s="318"/>
      <c r="F397" s="318"/>
      <c r="G397" s="318"/>
      <c r="H397" s="319"/>
      <c r="I397" s="341"/>
      <c r="J397" s="140">
        <f t="shared" si="11"/>
        <v>657</v>
      </c>
      <c r="K397" s="81" t="str">
        <f t="shared" si="12"/>
        <v/>
      </c>
      <c r="L397" s="147">
        <v>520</v>
      </c>
      <c r="M397" s="147">
        <v>90</v>
      </c>
      <c r="N397" s="147">
        <v>47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677</v>
      </c>
      <c r="K405" s="81" t="str">
        <f t="shared" ref="K405:K422" si="14">IF(OR(COUNTIF(L405:N405,"未確認")&gt;0,COUNTIF(L405:N405,"~*")&gt;0),"※","")</f>
        <v/>
      </c>
      <c r="L405" s="147">
        <v>524</v>
      </c>
      <c r="M405" s="147">
        <v>97</v>
      </c>
      <c r="N405" s="147">
        <v>56</v>
      </c>
    </row>
    <row r="406" spans="1:22" s="83" customFormat="1" ht="34.5" customHeight="1">
      <c r="A406" s="251" t="s">
        <v>779</v>
      </c>
      <c r="B406" s="119"/>
      <c r="C406" s="366"/>
      <c r="D406" s="372" t="s">
        <v>233</v>
      </c>
      <c r="E406" s="374" t="s">
        <v>234</v>
      </c>
      <c r="F406" s="375"/>
      <c r="G406" s="375"/>
      <c r="H406" s="376"/>
      <c r="I406" s="358"/>
      <c r="J406" s="140">
        <f t="shared" si="13"/>
        <v>48</v>
      </c>
      <c r="K406" s="81" t="str">
        <f t="shared" si="14"/>
        <v/>
      </c>
      <c r="L406" s="147">
        <v>6</v>
      </c>
      <c r="M406" s="147">
        <v>26</v>
      </c>
      <c r="N406" s="147">
        <v>16</v>
      </c>
    </row>
    <row r="407" spans="1:22" s="83" customFormat="1" ht="34.5" customHeight="1">
      <c r="A407" s="251" t="s">
        <v>780</v>
      </c>
      <c r="B407" s="119"/>
      <c r="C407" s="366"/>
      <c r="D407" s="366"/>
      <c r="E407" s="317" t="s">
        <v>235</v>
      </c>
      <c r="F407" s="318"/>
      <c r="G407" s="318"/>
      <c r="H407" s="319"/>
      <c r="I407" s="358"/>
      <c r="J407" s="140">
        <f t="shared" si="13"/>
        <v>298</v>
      </c>
      <c r="K407" s="81" t="str">
        <f t="shared" si="14"/>
        <v/>
      </c>
      <c r="L407" s="147">
        <v>294</v>
      </c>
      <c r="M407" s="147">
        <v>4</v>
      </c>
      <c r="N407" s="147">
        <v>0</v>
      </c>
    </row>
    <row r="408" spans="1:22" s="83" customFormat="1" ht="34.5" customHeight="1">
      <c r="A408" s="251" t="s">
        <v>781</v>
      </c>
      <c r="B408" s="119"/>
      <c r="C408" s="366"/>
      <c r="D408" s="366"/>
      <c r="E408" s="317" t="s">
        <v>236</v>
      </c>
      <c r="F408" s="318"/>
      <c r="G408" s="318"/>
      <c r="H408" s="319"/>
      <c r="I408" s="358"/>
      <c r="J408" s="140">
        <f t="shared" si="13"/>
        <v>209</v>
      </c>
      <c r="K408" s="81" t="str">
        <f t="shared" si="14"/>
        <v/>
      </c>
      <c r="L408" s="147">
        <v>111</v>
      </c>
      <c r="M408" s="147">
        <v>60</v>
      </c>
      <c r="N408" s="147">
        <v>38</v>
      </c>
    </row>
    <row r="409" spans="1:22" s="83" customFormat="1" ht="34.5" customHeight="1">
      <c r="A409" s="251" t="s">
        <v>782</v>
      </c>
      <c r="B409" s="119"/>
      <c r="C409" s="366"/>
      <c r="D409" s="366"/>
      <c r="E409" s="314" t="s">
        <v>990</v>
      </c>
      <c r="F409" s="315"/>
      <c r="G409" s="315"/>
      <c r="H409" s="316"/>
      <c r="I409" s="358"/>
      <c r="J409" s="140">
        <f t="shared" si="13"/>
        <v>120</v>
      </c>
      <c r="K409" s="81" t="str">
        <f t="shared" si="14"/>
        <v/>
      </c>
      <c r="L409" s="147">
        <v>113</v>
      </c>
      <c r="M409" s="147">
        <v>6</v>
      </c>
      <c r="N409" s="147">
        <v>1</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2</v>
      </c>
      <c r="K412" s="81" t="str">
        <f t="shared" si="14"/>
        <v/>
      </c>
      <c r="L412" s="147">
        <v>0</v>
      </c>
      <c r="M412" s="147">
        <v>1</v>
      </c>
      <c r="N412" s="147">
        <v>1</v>
      </c>
    </row>
    <row r="413" spans="1:22" s="83" customFormat="1" ht="34.5" customHeight="1">
      <c r="A413" s="251" t="s">
        <v>786</v>
      </c>
      <c r="B413" s="119"/>
      <c r="C413" s="366"/>
      <c r="D413" s="317" t="s">
        <v>251</v>
      </c>
      <c r="E413" s="318"/>
      <c r="F413" s="318"/>
      <c r="G413" s="318"/>
      <c r="H413" s="319"/>
      <c r="I413" s="358"/>
      <c r="J413" s="140">
        <f t="shared" si="13"/>
        <v>657</v>
      </c>
      <c r="K413" s="81" t="str">
        <f t="shared" si="14"/>
        <v/>
      </c>
      <c r="L413" s="147">
        <v>520</v>
      </c>
      <c r="M413" s="147">
        <v>90</v>
      </c>
      <c r="N413" s="147">
        <v>47</v>
      </c>
    </row>
    <row r="414" spans="1:22" s="83" customFormat="1" ht="34.5" customHeight="1">
      <c r="A414" s="251" t="s">
        <v>787</v>
      </c>
      <c r="B414" s="119"/>
      <c r="C414" s="366"/>
      <c r="D414" s="372" t="s">
        <v>240</v>
      </c>
      <c r="E414" s="374" t="s">
        <v>241</v>
      </c>
      <c r="F414" s="375"/>
      <c r="G414" s="375"/>
      <c r="H414" s="376"/>
      <c r="I414" s="358"/>
      <c r="J414" s="140">
        <f t="shared" si="13"/>
        <v>49</v>
      </c>
      <c r="K414" s="81" t="str">
        <f t="shared" si="14"/>
        <v/>
      </c>
      <c r="L414" s="147">
        <v>36</v>
      </c>
      <c r="M414" s="147">
        <v>11</v>
      </c>
      <c r="N414" s="147">
        <v>2</v>
      </c>
    </row>
    <row r="415" spans="1:22" s="83" customFormat="1" ht="34.5" customHeight="1">
      <c r="A415" s="251" t="s">
        <v>788</v>
      </c>
      <c r="B415" s="119"/>
      <c r="C415" s="366"/>
      <c r="D415" s="366"/>
      <c r="E415" s="317" t="s">
        <v>242</v>
      </c>
      <c r="F415" s="318"/>
      <c r="G415" s="318"/>
      <c r="H415" s="319"/>
      <c r="I415" s="358"/>
      <c r="J415" s="140">
        <f t="shared" si="13"/>
        <v>283</v>
      </c>
      <c r="K415" s="81" t="str">
        <f t="shared" si="14"/>
        <v/>
      </c>
      <c r="L415" s="147">
        <v>279</v>
      </c>
      <c r="M415" s="147">
        <v>3</v>
      </c>
      <c r="N415" s="147">
        <v>1</v>
      </c>
    </row>
    <row r="416" spans="1:22" s="83" customFormat="1" ht="34.5" customHeight="1">
      <c r="A416" s="251" t="s">
        <v>789</v>
      </c>
      <c r="B416" s="119"/>
      <c r="C416" s="366"/>
      <c r="D416" s="366"/>
      <c r="E416" s="317" t="s">
        <v>243</v>
      </c>
      <c r="F416" s="318"/>
      <c r="G416" s="318"/>
      <c r="H416" s="319"/>
      <c r="I416" s="358"/>
      <c r="J416" s="140">
        <f t="shared" si="13"/>
        <v>38</v>
      </c>
      <c r="K416" s="81" t="str">
        <f t="shared" si="14"/>
        <v/>
      </c>
      <c r="L416" s="147">
        <v>29</v>
      </c>
      <c r="M416" s="147">
        <v>7</v>
      </c>
      <c r="N416" s="147">
        <v>2</v>
      </c>
    </row>
    <row r="417" spans="1:22" s="83" customFormat="1" ht="34.5" customHeight="1">
      <c r="A417" s="251" t="s">
        <v>790</v>
      </c>
      <c r="B417" s="119"/>
      <c r="C417" s="366"/>
      <c r="D417" s="366"/>
      <c r="E417" s="317" t="s">
        <v>244</v>
      </c>
      <c r="F417" s="318"/>
      <c r="G417" s="318"/>
      <c r="H417" s="319"/>
      <c r="I417" s="358"/>
      <c r="J417" s="140">
        <f t="shared" si="13"/>
        <v>56</v>
      </c>
      <c r="K417" s="81" t="str">
        <f t="shared" si="14"/>
        <v/>
      </c>
      <c r="L417" s="147">
        <v>53</v>
      </c>
      <c r="M417" s="147">
        <v>2</v>
      </c>
      <c r="N417" s="147">
        <v>1</v>
      </c>
    </row>
    <row r="418" spans="1:22" s="83" customFormat="1" ht="34.5" customHeight="1">
      <c r="A418" s="251" t="s">
        <v>791</v>
      </c>
      <c r="B418" s="119"/>
      <c r="C418" s="366"/>
      <c r="D418" s="366"/>
      <c r="E418" s="317" t="s">
        <v>245</v>
      </c>
      <c r="F418" s="318"/>
      <c r="G418" s="318"/>
      <c r="H418" s="319"/>
      <c r="I418" s="358"/>
      <c r="J418" s="140">
        <f t="shared" si="13"/>
        <v>16</v>
      </c>
      <c r="K418" s="81" t="str">
        <f t="shared" si="14"/>
        <v/>
      </c>
      <c r="L418" s="147">
        <v>8</v>
      </c>
      <c r="M418" s="147">
        <v>4</v>
      </c>
      <c r="N418" s="147">
        <v>4</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47</v>
      </c>
      <c r="K420" s="81" t="str">
        <f t="shared" si="14"/>
        <v/>
      </c>
      <c r="L420" s="147">
        <v>47</v>
      </c>
      <c r="M420" s="147">
        <v>0</v>
      </c>
      <c r="N420" s="147">
        <v>0</v>
      </c>
    </row>
    <row r="421" spans="1:22" s="83" customFormat="1" ht="34.5" customHeight="1">
      <c r="A421" s="251" t="s">
        <v>794</v>
      </c>
      <c r="B421" s="119"/>
      <c r="C421" s="366"/>
      <c r="D421" s="366"/>
      <c r="E421" s="317" t="s">
        <v>247</v>
      </c>
      <c r="F421" s="318"/>
      <c r="G421" s="318"/>
      <c r="H421" s="319"/>
      <c r="I421" s="358"/>
      <c r="J421" s="140">
        <f t="shared" si="13"/>
        <v>168</v>
      </c>
      <c r="K421" s="81" t="str">
        <f t="shared" si="14"/>
        <v/>
      </c>
      <c r="L421" s="147">
        <v>68</v>
      </c>
      <c r="M421" s="147">
        <v>63</v>
      </c>
      <c r="N421" s="147">
        <v>37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608</v>
      </c>
      <c r="K430" s="193" t="str">
        <f>IF(OR(COUNTIF(L430:N430,"未確認")&gt;0,COUNTIF(L430:N430,"~*")&gt;0),"※","")</f>
        <v/>
      </c>
      <c r="L430" s="147">
        <v>484</v>
      </c>
      <c r="M430" s="147">
        <v>79</v>
      </c>
      <c r="N430" s="147">
        <v>45</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43</v>
      </c>
      <c r="K431" s="193" t="str">
        <f>IF(OR(COUNTIF(L431:N431,"未確認")&gt;0,COUNTIF(L431:N431,"~*")&gt;0),"※","")</f>
        <v/>
      </c>
      <c r="L431" s="147">
        <v>40</v>
      </c>
      <c r="M431" s="147">
        <v>2</v>
      </c>
      <c r="N431" s="147">
        <v>1</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24</v>
      </c>
      <c r="K432" s="193" t="str">
        <f>IF(OR(COUNTIF(L432:N432,"未確認")&gt;0,COUNTIF(L432:N432,"~*")&gt;0),"※","")</f>
        <v/>
      </c>
      <c r="L432" s="147">
        <v>12</v>
      </c>
      <c r="M432" s="147">
        <v>7</v>
      </c>
      <c r="N432" s="147">
        <v>5</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510</v>
      </c>
      <c r="K433" s="193" t="str">
        <f>IF(OR(COUNTIF(L433:N433,"未確認")&gt;0,COUNTIF(L433:N433,"~*")&gt;0),"※","")</f>
        <v/>
      </c>
      <c r="L433" s="147">
        <v>410</v>
      </c>
      <c r="M433" s="147">
        <v>63</v>
      </c>
      <c r="N433" s="147">
        <v>37</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31</v>
      </c>
      <c r="K434" s="193" t="str">
        <f>IF(OR(COUNTIF(L434:N434,"未確認")&gt;0,COUNTIF(L434:N434,"~*")&gt;0),"※","")</f>
        <v/>
      </c>
      <c r="L434" s="147">
        <v>22</v>
      </c>
      <c r="M434" s="147">
        <v>7</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17</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6</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11</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4</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4</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1057</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v>0</v>
      </c>
      <c r="M469" s="117">
        <v>0</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541</v>
      </c>
      <c r="M475" s="117">
        <v>0</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t="s">
        <v>541</v>
      </c>
      <c r="M477" s="117">
        <v>0</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v>0</v>
      </c>
      <c r="N481" s="117" t="s">
        <v>1057</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541</v>
      </c>
      <c r="M488" s="117">
        <v>0</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1057</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1057</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t="s">
        <v>1057</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1058</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1054</v>
      </c>
      <c r="N503" s="70" t="s">
        <v>1054</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t="s">
        <v>1057</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t="s">
        <v>1057</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t="s">
        <v>1057</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1057</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v>0</v>
      </c>
      <c r="N508" s="117" t="s">
        <v>1057</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1057</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v>0</v>
      </c>
      <c r="N510" s="117" t="s">
        <v>1057</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1057</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1058</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1054</v>
      </c>
      <c r="N515" s="70" t="s">
        <v>1054</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v>0</v>
      </c>
      <c r="M516" s="117">
        <v>0</v>
      </c>
      <c r="N516" s="117" t="s">
        <v>1057</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v>0</v>
      </c>
      <c r="M517" s="117">
        <v>0</v>
      </c>
      <c r="N517" s="117" t="s">
        <v>1057</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1058</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1054</v>
      </c>
      <c r="N521" s="70" t="s">
        <v>1054</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v>0</v>
      </c>
      <c r="M522" s="117">
        <v>0</v>
      </c>
      <c r="N522" s="117" t="s">
        <v>1057</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1058</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1054</v>
      </c>
      <c r="N526" s="70" t="s">
        <v>1054</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1058</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1054</v>
      </c>
      <c r="N531" s="70" t="s">
        <v>1054</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1057</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1057</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1057</v>
      </c>
    </row>
    <row r="535" spans="1:22" s="115" customFormat="1" ht="42.75" customHeight="1">
      <c r="A535" s="252" t="s">
        <v>850</v>
      </c>
      <c r="B535" s="204"/>
      <c r="C535" s="317" t="s">
        <v>342</v>
      </c>
      <c r="D535" s="318"/>
      <c r="E535" s="318"/>
      <c r="F535" s="318"/>
      <c r="G535" s="318"/>
      <c r="H535" s="319"/>
      <c r="I535" s="343"/>
      <c r="J535" s="116">
        <f t="shared" si="22"/>
        <v>98</v>
      </c>
      <c r="K535" s="201" t="str">
        <f t="shared" si="23"/>
        <v>※</v>
      </c>
      <c r="L535" s="117">
        <v>38</v>
      </c>
      <c r="M535" s="117">
        <v>60</v>
      </c>
      <c r="N535" s="117" t="s">
        <v>1057</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1057</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1057</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1058</v>
      </c>
    </row>
    <row r="544" spans="1:22" s="1" customFormat="1" ht="20.25" customHeight="1">
      <c r="A544" s="243"/>
      <c r="C544" s="62"/>
      <c r="D544" s="3"/>
      <c r="E544" s="3"/>
      <c r="F544" s="3"/>
      <c r="G544" s="3"/>
      <c r="H544" s="287"/>
      <c r="I544" s="67" t="s">
        <v>36</v>
      </c>
      <c r="J544" s="68"/>
      <c r="K544" s="186"/>
      <c r="L544" s="70" t="s">
        <v>1050</v>
      </c>
      <c r="M544" s="70" t="s">
        <v>1054</v>
      </c>
      <c r="N544" s="70" t="s">
        <v>1054</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1057</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1057</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1057</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1057</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1057</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1057</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1057</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1057</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1057</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1057</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1057</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1057</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1057</v>
      </c>
    </row>
    <row r="558" spans="1:14" s="115" customFormat="1" ht="113.5" customHeight="1">
      <c r="A558" s="251" t="s">
        <v>868</v>
      </c>
      <c r="B558" s="119"/>
      <c r="C558" s="314" t="s">
        <v>866</v>
      </c>
      <c r="D558" s="315"/>
      <c r="E558" s="315"/>
      <c r="F558" s="315"/>
      <c r="G558" s="315"/>
      <c r="H558" s="316"/>
      <c r="I558" s="296" t="s">
        <v>867</v>
      </c>
      <c r="J558" s="223"/>
      <c r="K558" s="242"/>
      <c r="L558" s="211" t="s">
        <v>1048</v>
      </c>
      <c r="M558" s="211" t="s">
        <v>1052</v>
      </c>
      <c r="N558" s="211" t="s">
        <v>1052</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17.2</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v>14.9</v>
      </c>
      <c r="M561" s="211" t="s">
        <v>533</v>
      </c>
      <c r="N561" s="211" t="s">
        <v>533</v>
      </c>
    </row>
    <row r="562" spans="1:14" s="91" customFormat="1" ht="34.5" customHeight="1">
      <c r="A562" s="251" t="s">
        <v>872</v>
      </c>
      <c r="B562" s="119"/>
      <c r="C562" s="209"/>
      <c r="D562" s="328" t="s">
        <v>993</v>
      </c>
      <c r="E562" s="339"/>
      <c r="F562" s="339"/>
      <c r="G562" s="339"/>
      <c r="H562" s="329"/>
      <c r="I562" s="340"/>
      <c r="J562" s="207"/>
      <c r="K562" s="210"/>
      <c r="L562" s="211">
        <v>14.1</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v>5.2</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v>0.4</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v>0.6</v>
      </c>
      <c r="M565" s="211" t="s">
        <v>533</v>
      </c>
      <c r="N565" s="211" t="s">
        <v>533</v>
      </c>
    </row>
    <row r="566" spans="1:14" s="91" customFormat="1" ht="34.5" customHeight="1">
      <c r="A566" s="251" t="s">
        <v>876</v>
      </c>
      <c r="B566" s="119"/>
      <c r="C566" s="285"/>
      <c r="D566" s="328" t="s">
        <v>994</v>
      </c>
      <c r="E566" s="339"/>
      <c r="F566" s="339"/>
      <c r="G566" s="339"/>
      <c r="H566" s="329"/>
      <c r="I566" s="340"/>
      <c r="J566" s="213"/>
      <c r="K566" s="214"/>
      <c r="L566" s="211">
        <v>14.6</v>
      </c>
      <c r="M566" s="211" t="s">
        <v>533</v>
      </c>
      <c r="N566" s="211" t="s">
        <v>533</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v>30.6</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v>13.8</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v>1.5</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v>0</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1058</v>
      </c>
    </row>
    <row r="589" spans="1:22" s="1" customFormat="1" ht="20.25" customHeight="1">
      <c r="A589" s="243"/>
      <c r="C589" s="62"/>
      <c r="D589" s="3"/>
      <c r="E589" s="3"/>
      <c r="F589" s="3"/>
      <c r="G589" s="3"/>
      <c r="H589" s="287"/>
      <c r="I589" s="67" t="s">
        <v>36</v>
      </c>
      <c r="J589" s="68"/>
      <c r="K589" s="186"/>
      <c r="L589" s="70" t="s">
        <v>1050</v>
      </c>
      <c r="M589" s="70" t="s">
        <v>1054</v>
      </c>
      <c r="N589" s="70" t="s">
        <v>1054</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v>0</v>
      </c>
      <c r="M590" s="117">
        <v>0</v>
      </c>
      <c r="N590" s="117" t="s">
        <v>1057</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v>0</v>
      </c>
      <c r="M591" s="117">
        <v>0</v>
      </c>
      <c r="N591" s="117" t="s">
        <v>1057</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v>0</v>
      </c>
      <c r="M592" s="117">
        <v>0</v>
      </c>
      <c r="N592" s="117" t="s">
        <v>1057</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v>0</v>
      </c>
      <c r="M593" s="117">
        <v>0</v>
      </c>
      <c r="N593" s="117" t="s">
        <v>1057</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v>0</v>
      </c>
      <c r="M594" s="117">
        <v>0</v>
      </c>
      <c r="N594" s="117" t="s">
        <v>1057</v>
      </c>
    </row>
    <row r="595" spans="1:14" s="115" customFormat="1" ht="35.15" customHeight="1">
      <c r="A595" s="251" t="s">
        <v>895</v>
      </c>
      <c r="B595" s="84"/>
      <c r="C595" s="320" t="s">
        <v>995</v>
      </c>
      <c r="D595" s="321"/>
      <c r="E595" s="321"/>
      <c r="F595" s="321"/>
      <c r="G595" s="321"/>
      <c r="H595" s="322"/>
      <c r="I595" s="337" t="s">
        <v>397</v>
      </c>
      <c r="J595" s="140">
        <v>234</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12</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71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11</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t="s">
        <v>540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1057</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1057</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v>0</v>
      </c>
      <c r="N602" s="117" t="s">
        <v>1057</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t="s">
        <v>1057</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1057</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1057</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1057</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v>0</v>
      </c>
      <c r="N614" s="117" t="s">
        <v>1057</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1057</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1057</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v>0</v>
      </c>
      <c r="N617" s="117" t="s">
        <v>1057</v>
      </c>
    </row>
    <row r="618" spans="1:22" s="118" customFormat="1" ht="100.4" customHeight="1">
      <c r="A618" s="252" t="s">
        <v>911</v>
      </c>
      <c r="B618" s="115"/>
      <c r="C618" s="314" t="s">
        <v>1001</v>
      </c>
      <c r="D618" s="315"/>
      <c r="E618" s="315"/>
      <c r="F618" s="315"/>
      <c r="G618" s="315"/>
      <c r="H618" s="316"/>
      <c r="I618" s="138" t="s">
        <v>1029</v>
      </c>
      <c r="J618" s="116">
        <f t="shared" si="28"/>
        <v>30</v>
      </c>
      <c r="K618" s="201" t="str">
        <f t="shared" si="29"/>
        <v>※</v>
      </c>
      <c r="L618" s="117">
        <v>30</v>
      </c>
      <c r="M618" s="117" t="s">
        <v>541</v>
      </c>
      <c r="N618" s="117" t="s">
        <v>1057</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1057</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1057</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v>0</v>
      </c>
      <c r="N621" s="117" t="s">
        <v>1057</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v>0</v>
      </c>
      <c r="N622" s="117" t="s">
        <v>1057</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t="s">
        <v>1057</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1057</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c r="N632" s="117" t="s">
        <v>1057</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c r="N633" s="117" t="s">
        <v>1057</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1057</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t="s">
        <v>1057</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v>0</v>
      </c>
      <c r="N636" s="117" t="s">
        <v>1057</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v>0</v>
      </c>
      <c r="N637" s="117" t="s">
        <v>1057</v>
      </c>
    </row>
    <row r="638" spans="1:22" s="118" customFormat="1" ht="84" customHeight="1">
      <c r="A638" s="252" t="s">
        <v>924</v>
      </c>
      <c r="B638" s="119"/>
      <c r="C638" s="314" t="s">
        <v>1002</v>
      </c>
      <c r="D638" s="315"/>
      <c r="E638" s="315"/>
      <c r="F638" s="315"/>
      <c r="G638" s="315"/>
      <c r="H638" s="316"/>
      <c r="I638" s="122" t="s">
        <v>447</v>
      </c>
      <c r="J638" s="116" t="str">
        <f t="shared" si="30"/>
        <v>*</v>
      </c>
      <c r="K638" s="201" t="str">
        <f t="shared" si="31"/>
        <v>※</v>
      </c>
      <c r="L638" s="117">
        <v>0</v>
      </c>
      <c r="M638" s="117" t="s">
        <v>541</v>
      </c>
      <c r="N638" s="117" t="s">
        <v>1057</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78</v>
      </c>
      <c r="K646" s="201" t="str">
        <f t="shared" ref="K646:K660" si="33">IF(OR(COUNTIF(L646:N646,"未確認")&gt;0,COUNTIF(L646:N646,"*")&gt;0),"※","")</f>
        <v>※</v>
      </c>
      <c r="L646" s="117">
        <v>20</v>
      </c>
      <c r="M646" s="117">
        <v>58</v>
      </c>
      <c r="N646" s="117" t="s">
        <v>1057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1057</v>
      </c>
    </row>
    <row r="648" spans="1:22" s="118" customFormat="1" ht="70" customHeight="1">
      <c r="A648" s="252" t="s">
        <v>927</v>
      </c>
      <c r="B648" s="84"/>
      <c r="C648" s="188"/>
      <c r="D648" s="221"/>
      <c r="E648" s="317" t="s">
        <v>939</v>
      </c>
      <c r="F648" s="318"/>
      <c r="G648" s="318"/>
      <c r="H648" s="319"/>
      <c r="I648" s="122" t="s">
        <v>454</v>
      </c>
      <c r="J648" s="116">
        <f t="shared" si="32"/>
        <v>24</v>
      </c>
      <c r="K648" s="201" t="str">
        <f t="shared" si="33"/>
        <v>※</v>
      </c>
      <c r="L648" s="117" t="s">
        <v>541</v>
      </c>
      <c r="M648" s="117">
        <v>24</v>
      </c>
      <c r="N648" s="117" t="s">
        <v>1057</v>
      </c>
    </row>
    <row r="649" spans="1:22" s="118" customFormat="1" ht="70" customHeight="1">
      <c r="A649" s="252" t="s">
        <v>928</v>
      </c>
      <c r="B649" s="84"/>
      <c r="C649" s="295"/>
      <c r="D649" s="297"/>
      <c r="E649" s="317" t="s">
        <v>940</v>
      </c>
      <c r="F649" s="318"/>
      <c r="G649" s="318"/>
      <c r="H649" s="319"/>
      <c r="I649" s="122" t="s">
        <v>456</v>
      </c>
      <c r="J649" s="116">
        <f t="shared" si="32"/>
        <v>40</v>
      </c>
      <c r="K649" s="201" t="str">
        <f t="shared" si="33"/>
        <v>※</v>
      </c>
      <c r="L649" s="117">
        <v>10</v>
      </c>
      <c r="M649" s="117">
        <v>30</v>
      </c>
      <c r="N649" s="117" t="s">
        <v>1057</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t="s">
        <v>1057</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v>0</v>
      </c>
      <c r="N651" s="117" t="s">
        <v>1057</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1057</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v>0</v>
      </c>
      <c r="N653" s="117" t="s">
        <v>1057</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1057</v>
      </c>
    </row>
    <row r="655" spans="1:22" s="118" customFormat="1" ht="70" customHeight="1">
      <c r="A655" s="252" t="s">
        <v>934</v>
      </c>
      <c r="B655" s="84"/>
      <c r="C655" s="317" t="s">
        <v>937</v>
      </c>
      <c r="D655" s="318"/>
      <c r="E655" s="318"/>
      <c r="F655" s="318"/>
      <c r="G655" s="318"/>
      <c r="H655" s="319"/>
      <c r="I655" s="122" t="s">
        <v>468</v>
      </c>
      <c r="J655" s="116">
        <f t="shared" si="32"/>
        <v>15</v>
      </c>
      <c r="K655" s="201" t="str">
        <f t="shared" si="33"/>
        <v>※</v>
      </c>
      <c r="L655" s="117">
        <v>15</v>
      </c>
      <c r="M655" s="117">
        <v>0</v>
      </c>
      <c r="N655" s="117" t="s">
        <v>1057</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1057</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v>0</v>
      </c>
      <c r="N657" s="117" t="s">
        <v>1057</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v>0</v>
      </c>
      <c r="N658" s="117" t="s">
        <v>1057</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1057</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1057</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51</v>
      </c>
      <c r="K683" s="201" t="str">
        <f>IF(OR(COUNTIF(L683:N683,"未確認")&gt;0,COUNTIF(L683:N683,"*")&gt;0),"※","")</f>
        <v>※</v>
      </c>
      <c r="L683" s="117">
        <v>0</v>
      </c>
      <c r="M683" s="117">
        <v>51</v>
      </c>
      <c r="N683" s="117" t="s">
        <v>1057</v>
      </c>
    </row>
    <row r="684" spans="1:22" s="118" customFormat="1" ht="42" customHeight="1">
      <c r="A684" s="252" t="s">
        <v>960</v>
      </c>
      <c r="B684" s="119"/>
      <c r="C684" s="317" t="s">
        <v>498</v>
      </c>
      <c r="D684" s="318"/>
      <c r="E684" s="318"/>
      <c r="F684" s="318"/>
      <c r="G684" s="318"/>
      <c r="H684" s="319"/>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1057</v>
      </c>
    </row>
    <row r="685" spans="1:22" s="118" customFormat="1" ht="84" customHeight="1">
      <c r="A685" s="252" t="s">
        <v>959</v>
      </c>
      <c r="B685" s="119"/>
      <c r="C685" s="317" t="s">
        <v>500</v>
      </c>
      <c r="D685" s="318"/>
      <c r="E685" s="318"/>
      <c r="F685" s="318"/>
      <c r="G685" s="318"/>
      <c r="H685" s="319"/>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1057</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v>0</v>
      </c>
      <c r="M693" s="117">
        <v>0</v>
      </c>
      <c r="N693" s="117" t="s">
        <v>1057</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v>0</v>
      </c>
      <c r="M694" s="117">
        <v>0</v>
      </c>
      <c r="N694" s="117" t="s">
        <v>1057</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20</v>
      </c>
      <c r="K695" s="201" t="str">
        <f>IF(OR(COUNTIF(L695:N695,"未確認")&gt;0,COUNTIF(L695:N695,"*")&gt;0),"※","")</f>
        <v>※</v>
      </c>
      <c r="L695" s="117">
        <v>0</v>
      </c>
      <c r="M695" s="117">
        <v>20</v>
      </c>
      <c r="N695" s="117" t="s">
        <v>1057</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v>0</v>
      </c>
      <c r="M696" s="117">
        <v>0</v>
      </c>
      <c r="N696" s="117" t="s">
        <v>1057</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v>0</v>
      </c>
      <c r="M697" s="117">
        <v>0</v>
      </c>
      <c r="N697" s="117" t="s">
        <v>1057</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v>0</v>
      </c>
      <c r="M706" s="117">
        <v>0</v>
      </c>
      <c r="N706" s="117" t="s">
        <v>1057</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v>0</v>
      </c>
      <c r="M707" s="117">
        <v>0</v>
      </c>
      <c r="N707" s="117" t="s">
        <v>1057</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v>0</v>
      </c>
      <c r="M708" s="117">
        <v>0</v>
      </c>
      <c r="N708" s="117" t="s">
        <v>1057</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v>0</v>
      </c>
      <c r="M709" s="117">
        <v>0</v>
      </c>
      <c r="N709" s="117" t="s">
        <v>1057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2019-11-15T09:55:31Z</dcterms:modified>
</cp:coreProperties>
</file>