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65D3829-4732-4E4D-B7BE-F9D3DB035BE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<sst xmlns="http://schemas.openxmlformats.org/spreadsheetml/2006/main" count="3947" uniqueCount="1077">
  <si>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</si>
  <si>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</si>
  <si>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</si>
  <si>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</si>
  <si>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</si>
  <si>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</si>
  <si>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</si>
  <si>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</si>
  <si>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</si>
  <si>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</si>
  <si>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</si>
  <si>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</si>
  <si>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</si>
  <si>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</si>
  <si>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</si>
  <si>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</si>
  <si>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</si>
  <si>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</si>
  <si>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</si>
  <si>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</si>
  <si>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</si>
  <si>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</si>
  <si>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</si>
  <si>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</si>
  <si>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</si>
  <si>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</si>
  <si>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</si>
  <si>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</si>
  <si>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</si>
  <si>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</si>
  <si>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</si>
  <si>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</si>
  <si>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</si>
  <si>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</si>
  <si>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</si>
  <si>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</si>
  <si>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</si>
  <si>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</si>
  <si>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</si>
  <si>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</si>
  <si>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</si>
  <si>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</si>
  <si>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</si>
  <si>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</si>
  <si>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</si>
  <si>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</si>
  <si>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</si>
  <si>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</si>
  <si>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</si>
  <si>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</si>
  <si>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</si>
  <si>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</si>
  <si>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</si>
  <si>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</si>
  <si>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</si>
  <si>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</si>
  <si>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</si>
  <si>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</si>
  <si>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</si>
  <si>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</si>
  <si>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</si>
  <si>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</si>
  <si>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</si>
  <si>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</si>
  <si>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</si>
  <si>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</si>
  <si>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</si>
  <si>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</si>
  <si>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</si>
  <si>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</si>
  <si>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</si>
  <si>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</si>
  <si>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</si>
  <si>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</si>
  <si>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</si>
  <si>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</si>
  <si>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</si>
  <si>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</si>
  <si>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</si>
  <si>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</si>
  <si>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</si>
  <si>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</si>
  <si>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</si>
  <si>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</si>
  <si>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</si>
  <si>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</si>
  <si>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</si>
  <si>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</si>
  <si>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</si>
  <si>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</si>
  <si>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</si>
  <si>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</si>
  <si>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</si>
  <si>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</si>
  <si>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</si>
  <si>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</si>
  <si>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</si>
  <si>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</si>
  <si>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</si>
  <si>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</si>
  <si>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</si>
  <si>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</si>
  <si>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</si>
  <si>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</si>
  <si>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</si>
  <si>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</si>
  <si>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</si>
  <si>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</si>
  <si>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</si>
  <si>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</si>
  <si>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</si>
  <si>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</si>
  <si>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</si>
  <si>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</si>
  <si>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</si>
  <si>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</si>
  <si>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</si>
  <si>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</si>
  <si>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</si>
  <si>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</si>
  <si>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</si>
  <si>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</si>
  <si>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</si>
  <si>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</si>
  <si>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</si>
  <si>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</si>
  <si>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</si>
  <si>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</si>
  <si>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</si>
  <si>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</si>
  <si>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</si>
  <si>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</si>
  <si>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</si>
  <si>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</si>
  <si>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</si>
  <si>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</si>
  <si>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</si>
  <si>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</si>
  <si>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</si>
  <si>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</si>
  <si>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</si>
  <si>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</si>
  <si>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</si>
  <si>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</si>
  <si>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</si>
  <si>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</si>
  <si>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</si>
  <si>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</si>
  <si>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</si>
  <si>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</si>
  <si>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</si>
  <si>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</si>
  <si>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</si>
  <si>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</si>
  <si>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</si>
  <si>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</si>
  <si>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</si>
  <si>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</si>
  <si>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</si>
  <si>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</si>
  <si>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</si>
  <si>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</si>
  <si>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</si>
  <si>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</si>
  <si>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</si>
  <si>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</si>
  <si>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</si>
  <si>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</si>
  <si>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</si>
  <si>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</si>
  <si>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</si>
  <si>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</si>
  <si>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</si>
  <si>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</si>
  <si>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</si>
  <si>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</si>
  <si>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</si>
  <si>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</si>
  <si>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</si>
  <si>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</si>
  <si>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</si>
  <si>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</si>
  <si>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</si>
  <si>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</si>
  <si>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</si>
  <si>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</si>
  <si>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</si>
  <si>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</si>
  <si>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</si>
  <si>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</si>
  <si>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</si>
  <si>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</si>
  <si>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</si>
  <si>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</si>
  <si>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</si>
  <si>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</si>
  <si>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</si>
  <si>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</si>
  <si>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</si>
  <si>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</si>
  <si>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</si>
  <si>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</si>
  <si>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</si>
  <si>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</si>
  <si>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</si>
  <si>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</si>
  <si>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</si>
  <si>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</si>
  <si>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</si>
  <si>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</si>
  <si>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</si>
  <si>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</si>
  <si>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</si>
  <si>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</si>
  <si>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</si>
  <si>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</si>
  <si>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</si>
  <si>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</si>
  <si>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</si>
  <si>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</si>
  <si>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</si>
  <si>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</si>
  <si>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</si>
  <si>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</si>
  <si>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</si>
  <si>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</si>
  <si>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</si>
  <si>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</si>
  <si>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</si>
  <si>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</si>
  <si>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</si>
  <si>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</si>
  <si>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</si>
  <si>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</si>
  <si>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</si>
  <si>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</si>
  <si>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</si>
  <si>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</si>
  <si>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</si>
  <si>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</si>
  <si>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</si>
  <si>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</si>
  <si>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</si>
  <si>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</si>
  <si>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</si>
  <si>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</si>
  <si>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</si>
  <si>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</si>
  <si>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</si>
  <si>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</si>
  <si>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</si>
  <si>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</si>
  <si>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</si>
  <si>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</si>
  <si>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</si>
  <si>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</si>
  <si>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</si>
  <si>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</si>
  <si>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</si>
  <si>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</si>
  <si>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</si>
  <si>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</si>
  <si>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</si>
  <si>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</si>
  <si>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</si>
  <si>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</si>
  <si>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</si>
  <si>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</si>
  <si>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</si>
  <si>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</si>
  <si>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</si>
  <si>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</si>
  <si>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</si>
  <si>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</si>
  <si>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</si>
  <si>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</si>
  <si>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</si>
  <si>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</si>
  <si>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</si>
  <si>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</si>
  <si>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</si>
  <si>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</si>
  <si>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</si>
  <si>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</si>
  <si>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</si>
  <si>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</si>
  <si>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</si>
  <si>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</si>
  <si>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</si>
  <si>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</si>
  <si>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</si>
  <si>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</si>
  <si>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</si>
  <si>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</si>
  <si>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</si>
  <si>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</si>
  <si>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</si>
  <si>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</si>
  <si>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</si>
  <si>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</si>
  <si>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</si>
  <si>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</si>
  <si>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</si>
  <si>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</si>
  <si>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</si>
  <si>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</si>
  <si>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</si>
  <si>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</si>
  <si>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</si>
  <si>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</si>
  <si>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</si>
  <si>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</si>
  <si>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</si>
  <si>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</si>
  <si>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</si>
  <si>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</si>
  <si>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</si>
  <si>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</si>
  <si>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</si>
  <si>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</si>
  <si>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</si>
  <si>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</si>
  <si>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</si>
  <si>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</si>
  <si>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</si>
  <si>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</si>
  <si>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</si>
  <si>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</si>
  <si>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</si>
  <si>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</si>
  <si>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</si>
  <si>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</si>
  <si>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</si>
  <si>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</si>
  <si>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</si>
  <si>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</si>
  <si>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</si>
  <si>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</si>
  <si>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</si>
  <si>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</si>
  <si>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</si>
  <si>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</si>
  <si>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</si>
  <si>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</si>
  <si>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</si>
  <si>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</si>
  <si>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</si>
  <si>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</si>
  <si>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</si>
  <si>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</si>
  <si>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</si>
  <si>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</si>
  <si>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</si>
  <si>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</si>
  <si>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</si>
  <si>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</si>
  <si>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</si>
  <si>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</si>
  <si>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</si>
  <si>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</si>
  <si>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</si>
  <si>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</si>
  <si>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</si>
  <si>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</si>
  <si>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</si>
  <si>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</si>
  <si>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</si>
  <si>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</si>
  <si>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</si>
  <si>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</si>
  <si>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</si>
  <si>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</si>
  <si>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</si>
  <si>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</si>
  <si>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</si>
  <si>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</si>
  <si>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</si>
  <si>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</si>
  <si>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</si>
  <si>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</si>
  <si>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</si>
  <si>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</si>
  <si>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</si>
  <si>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</si>
  <si>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</si>
  <si>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</si>
  <si>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</si>
  <si>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</si>
  <si>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</si>
  <si>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</si>
  <si>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</si>
  <si>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</si>
  <si>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</si>
  <si>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</si>
  <si>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</si>
  <si>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</si>
  <si>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</si>
  <si>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</si>
  <si>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</si>
  <si>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</si>
  <si>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</si>
  <si>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</si>
  <si>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</si>
  <si>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</si>
  <si>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</si>
  <si>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</si>
  <si>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</si>
  <si>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</si>
  <si>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</si>
  <si>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</si>
  <si>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</si>
  <si>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</si>
  <si>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</si>
  <si>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</si>
  <si>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</si>
  <si>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</si>
  <si>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</si>
  <si>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</si>
  <si>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</si>
  <si>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</si>
  <si>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</si>
  <si>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</si>
  <si>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</si>
  <si>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</si>
  <si>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</si>
  <si>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</si>
  <si>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</si>
  <si>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</si>
  <si>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</si>
  <si>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</si>
  <si>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</si>
  <si>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</si>
  <si>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</si>
  <si>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</si>
  <si>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</si>
  <si>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</si>
  <si>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</si>
  <si>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</si>
  <si>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</si>
  <si>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</si>
  <si>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</si>
  <si>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</si>
  <si>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</si>
  <si>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</si>
  <si>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</si>
  <si>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</si>
  <si>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</si>
  <si>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</si>
  <si>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</si>
  <si>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</si>
  <si>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</si>
  <si>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</si>
  <si>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</si>
  <si>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</si>
  <si>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</si>
  <si>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</si>
  <si>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</si>
  <si>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</si>
  <si>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</si>
  <si>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</si>
  <si>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</si>
  <si>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</si>
  <si>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</si>
  <si>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</si>
  <si>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</si>
  <si>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</si>
  <si>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</si>
  <si>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</si>
  <si>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</si>
  <si>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</si>
  <si>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</si>
  <si>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</si>
  <si>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</si>
  <si>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</si>
  <si>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</si>
  <si>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</si>
  <si>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</si>
  <si>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</si>
  <si>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</si>
  <si>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</si>
  <si>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</si>
  <si>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</si>
  <si>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</si>
  <si>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</si>
  <si>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</si>
  <si>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</si>
  <si>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</si>
  <si>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</si>
  <si>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</si>
  <si>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</si>
  <si>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</si>
  <si>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</si>
  <si>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</si>
  <si>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</si>
  <si>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</si>
  <si>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</si>
  <si>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</si>
  <si>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</si>
  <si>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</si>
  <si>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</si>
  <si>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</si>
  <si>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</si>
  <si>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</si>
  <si>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</si>
  <si>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</si>
  <si>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</si>
  <si>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</si>
  <si>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</si>
  <si>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</si>
  <si>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</si>
  <si>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</si>
  <si>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</si>
  <si>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</si>
  <si>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</si>
  <si>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</si>
  <si>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</si>
  <si>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</si>
  <si>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</si>
  <si>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</si>
  <si>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</si>
  <si>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</si>
  <si>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</si>
  <si>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</si>
  <si>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</si>
  <si>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</si>
  <si>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</si>
  <si>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</si>
  <si>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</si>
  <si>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</si>
  <si>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</si>
  <si>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</si>
  <si>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</si>
  <si>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</si>
  <si>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</si>
  <si>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</si>
  <si>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</si>
  <si>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</si>
  <si>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</si>
  <si>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</si>
  <si>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</si>
  <si>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</si>
  <si>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</si>
  <si>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</si>
  <si>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</si>
  <si>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</si>
  <si>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</si>
  <si>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</si>
  <si>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</si>
  <si>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</si>
  <si>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</si>
  <si>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</si>
  <si>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</si>
  <si>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</si>
  <si>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</si>
  <si>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</si>
  <si>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</si>
  <si>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</si>
  <si>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</si>
  <si>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</si>
  <si>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</si>
  <si>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</si>
  <si>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</si>
  <si>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</si>
  <si>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</si>
  <si>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</si>
  <si>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</si>
  <si>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</si>
  <si>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</si>
  <si>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</si>
  <si>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</si>
  <si>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</si>
  <si>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</si>
  <si>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</si>
  <si>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</si>
  <si>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</si>
  <si>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</si>
  <si>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</si>
  <si>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</si>
  <si>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</si>
  <si>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</si>
  <si>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</si>
  <si>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</si>
  <si>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</si>
  <si>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</si>
  <si>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</si>
  <si>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</si>
  <si>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</si>
  <si>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</si>
  <si>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</si>
  <si>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</si>
  <si>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</si>
  <si>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</si>
  <si>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</si>
  <si>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</si>
  <si>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</si>
  <si>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</si>
  <si>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</si>
  <si>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</si>
  <si>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</si>
  <si>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</si>
  <si>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</si>
  <si>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</si>
  <si>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</si>
  <si>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</si>
  <si>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</si>
  <si>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</si>
  <si>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</si>
  <si>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</si>
  <si>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</si>
  <si>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</si>
  <si>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</si>
  <si>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</si>
  <si>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</si>
  <si>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</si>
  <si>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</si>
  <si>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</si>
  <si>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</si>
  <si>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</si>
  <si>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</si>
  <si>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</si>
  <si>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</si>
  <si>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</si>
  <si>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</si>
  <si>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</si>
  <si>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</si>
  <si>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</si>
  <si>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</si>
  <si>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</si>
  <si>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</si>
  <si>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</si>
  <si>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</si>
  <si>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</si>
  <si>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</si>
  <si>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</si>
  <si>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</si>
  <si>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</si>
  <si>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</si>
  <si>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</si>
  <si>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</si>
  <si>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</si>
  <si>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</si>
  <si>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</si>
  <si>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</si>
  <si>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</si>
  <si>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</si>
  <si>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</si>
  <si>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</si>
  <si>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</si>
  <si>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</si>
  <si>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</si>
  <si>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</si>
  <si>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</si>
  <si>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</si>
  <si>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</si>
  <si>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</si>
  <si>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</si>
  <si>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</si>
  <si>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</si>
  <si>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</si>
  <si>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</si>
  <si>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</si>
  <si>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</si>
  <si>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</si>
  <si>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</si>
  <si>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</si>
  <si>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</si>
  <si>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</si>
  <si>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</si>
  <si>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</si>
  <si>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</si>
  <si>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</si>
  <si>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</si>
  <si>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</si>
  <si>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</si>
  <si>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</si>
  <si>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</si>
  <si>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</si>
  <si>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</si>
  <si>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</si>
  <si>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</si>
  <si>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</si>
  <si>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</si>
  <si>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</si>
  <si>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</si>
  <si>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</si>
  <si>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</si>
  <si>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</si>
  <si>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</si>
  <si>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</si>
  <si>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</si>
  <si>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</si>
  <si>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</si>
  <si>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</si>
  <si>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</si>
  <si>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</si>
  <si>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</si>
  <si>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</si>
  <si>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</si>
  <si>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</si>
  <si>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</si>
  <si>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</si>
  <si>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</si>
  <si>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</si>
  <si>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</si>
  <si>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</si>
  <si>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</si>
  <si>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</si>
  <si>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</si>
  <si>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</si>
  <si>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</si>
  <si>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</si>
  <si>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</si>
  <si>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</si>
  <si>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</si>
  <si>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</si>
  <si>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</si>
  <si>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</si>
  <si>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</si>
  <si>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</si>
  <si>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</si>
  <si>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</si>
  <si>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</si>
  <si>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</si>
  <si>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</si>
  <si>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</si>
  <si>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</si>
  <si>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</si>
  <si>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</si>
  <si>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</si>
  <si>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</si>
  <si>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</si>
  <si>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</si>
  <si>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</si>
  <si>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</si>
  <si>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</si>
  <si>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</si>
  <si>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</si>
  <si>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</si>
  <si>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</si>
  <si>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</si>
  <si>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</si>
  <si>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</si>
  <si>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</si>
  <si>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</si>
  <si>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</si>
  <si>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</si>
  <si>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</si>
  <si>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</si>
  <si>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</si>
  <si>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</si>
  <si>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</si>
  <si>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</si>
  <si>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</si>
  <si>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</si>
  <si>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</si>
  <si>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</si>
  <si>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</si>
  <si>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</si>
  <si>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</si>
  <si>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</si>
  <si>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</si>
  <si>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</si>
  <si>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</si>
  <si>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</si>
  <si>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</si>
  <si>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</si>
  <si>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</si>
  <si>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</si>
  <si>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</si>
  <si>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</si>
  <si>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</si>
  <si>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</si>
  <si>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</si>
  <si>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</si>
  <si>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</si>
  <si>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</si>
  <si>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</si>
  <si>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</si>
  <si>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</si>
  <si>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</si>
  <si>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</si>
  <si>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</si>
  <si>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</si>
  <si>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</si>
  <si>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</si>
  <si>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</si>
  <si>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</si>
  <si>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</si>
  <si>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</si>
  <si>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</si>
  <si>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</si>
  <si>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</si>
  <si>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</si>
  <si>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</si>
  <si>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</si>
  <si>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</si>
  <si>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</si>
  <si>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</si>
  <si>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</si>
  <si>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</si>
  <si>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</si>
  <si>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</si>
  <si>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</si>
  <si>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</si>
  <si>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</si>
  <si>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</si>
  <si>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</si>
  <si>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</si>
  <si>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</si>
  <si>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</si>
  <si>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</si>
  <si>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</si>
  <si>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</si>
  <si>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</si>
  <si>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</si>
  <si>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</si>
  <si>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</si>
  <si>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</si>
  <si>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</si>
  <si>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</si>
  <si>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</si>
  <si>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</si>
  <si>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</si>
  <si>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</si>
  <si>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</si>
  <si>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</si>
  <si>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</si>
  <si>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</si>
  <si>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</si>
  <si>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</si>
  <si>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</si>
  <si>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</si>
  <si>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</si>
  <si>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</si>
  <si>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</si>
  <si>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</si>
  <si>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</si>
  <si>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</si>
  <si>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</si>
  <si>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</si>
  <si>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</si>
  <si>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</si>
  <si>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</si>
  <si>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</si>
  <si>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</si>
  <si>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</si>
  <si>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</si>
  <si>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</si>
  <si>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</si>
  <si>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</si>
  <si>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</si>
  <si>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</si>
  <si>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</si>
  <si>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</si>
  <si>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</si>
  <si>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</si>
  <si>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</si>
  <si>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</si>
  <si>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</si>
  <si>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</si>
  <si>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</si>
  <si>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</si>
  <si>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</si>
  <si>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</si>
  <si>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</si>
  <si>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</si>
  <si>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</si>
  <si>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</si>
  <si>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</si>
  <si>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</si>
  <si>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</si>
  <si>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</si>
  <si>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</si>
  <si>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</si>
  <si>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</si>
  <si>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</si>
  <si>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</si>
  <si>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</si>
  <si>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</si>
  <si>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</si>
  <si>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</si>
  <si>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</si>
  <si>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</si>
  <si>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</si>
  <si>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</si>
  <si>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</si>
  <si>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</si>
  <si>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</si>
  <si>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</si>
  <si>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</si>
  <si>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</si>
  <si>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</si>
  <si>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</si>
  <si>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</si>
  <si>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</si>
  <si>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</si>
  <si>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</si>
  <si>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</si>
  <si>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</si>
  <si>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</si>
  <si>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</si>
  <si>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</si>
  <si>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</si>
  <si>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</si>
  <si>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</si>
  <si>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</si>
  <si>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</si>
  <si>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</si>
  <si>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</si>
  <si>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</si>
  <si>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</si>
  <si>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</si>
  <si>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</si>
  <si>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</si>
  <si>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</si>
  <si>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</si>
  <si>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</si>
  <si>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</si>
  <si>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</si>
  <si>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</si>
  <si>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</si>
  <si>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</si>
  <si>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</si>
  <si>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</si>
  <si>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</si>
  <si>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</si>
  <si>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</si>
  <si>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</si>
  <si>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</si>
  <si>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</si>
  <si>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</si>
  <si>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</si>
  <si>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</si>
  <si>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</si>
  <si>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</si>
  <si>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</si>
  <si>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</si>
  <si>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</si>
  <si>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</si>
  <si>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</si>
  <si>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</si>
  <si>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</si>
  <si>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</si>
  <si>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</si>
  <si>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</si>
  <si>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</si>
  <si>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</si>
  <si>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</si>
  <si>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</si>
  <si>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</si>
  <si>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</si>
  <si>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</si>
  <si>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</si>
  <si>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</si>
  <si>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</si>
  <si>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</si>
  <si>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</si>
  <si>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</si>
  <si>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</si>
  <si>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</si>
  <si>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</si>
  <si>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</si>
  <si>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</si>
  <si>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</si>
  <si>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</si>
  <si>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</si>
  <si>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</si>
  <si>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</si>
  <si>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</si>
  <si>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</si>
  <si>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</si>
  <si>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</si>
  <si>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</si>
  <si>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</si>
  <si>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</si>
  <si>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</si>
  <si>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</si>
  <si>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</si>
  <si>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</si>
  <si>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</si>
  <si>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</si>
  <si>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</si>
  <si>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</si>
  <si>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</si>
  <si>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</si>
  <si>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</si>
  <si>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</si>
  <si>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</si>
  <si>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</si>
  <si>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</si>
  <si>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</si>
  <si>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</si>
  <si>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</si>
  <si>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</si>
  <si>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</si>
  <si>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</si>
  <si>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</si>
  <si>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</si>
  <si>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</si>
  <si>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</si>
  <si>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</si>
  <si>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</si>
  <si>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</si>
  <si>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</si>
  <si>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</si>
  <si>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</si>
  <si>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</si>
  <si>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</si>
  <si>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</si>
  <si>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</si>
  <si>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</si>
  <si>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</si>
  <si>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</si>
  <si>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</si>
  <si>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</si>
  <si>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</si>
  <si>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</si>
  <si>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</si>
  <si>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</si>
  <si>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</si>
  <si>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</si>
  <si>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</si>
  <si>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</si>
  <si>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</si>
  <si>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</si>
  <si>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</si>
  <si>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</si>
  <si>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</si>
  <si>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</si>
  <si>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</si>
  <si>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</si>
  <si>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</si>
  <si>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</si>
  <si>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</si>
  <si>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</si>
  <si>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</si>
  <si>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</si>
  <si>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つくばセントラル病院</t>
    <phoneticPr fontId="3"/>
  </si>
  <si>
    <t>〒300-1211 牛久市柏田町字宅地添１５８９番３</t>
    <phoneticPr fontId="3"/>
  </si>
  <si>
    <t>〇</t>
  </si>
  <si>
    <t>医療法人</t>
  </si>
  <si>
    <t>複数の診療科で活用</t>
  </si>
  <si>
    <t>整形外科</t>
  </si>
  <si>
    <t>救急科</t>
  </si>
  <si>
    <t>外科</t>
  </si>
  <si>
    <t>急性期一般入院料１</t>
  </si>
  <si>
    <t>ＤＰＣ標準病院群</t>
  </si>
  <si>
    <t>有</t>
  </si>
  <si>
    <t>看護必要度Ⅰ</t>
    <phoneticPr fontId="3"/>
  </si>
  <si>
    <t>Ａ２病棟</t>
  </si>
  <si>
    <t>急性期機能</t>
  </si>
  <si>
    <t>腎臓内科</t>
  </si>
  <si>
    <t>Ａ３病棟</t>
  </si>
  <si>
    <t>回復期機能</t>
  </si>
  <si>
    <t>消化器内科（胃腸内科）</t>
  </si>
  <si>
    <t>呼吸器内科</t>
  </si>
  <si>
    <t>Ａ４病棟</t>
  </si>
  <si>
    <t>産婦人科</t>
  </si>
  <si>
    <t>婦人科</t>
  </si>
  <si>
    <t>Ｂ２病棟</t>
  </si>
  <si>
    <t>消化器外科（胃腸外科）</t>
  </si>
  <si>
    <t>乳腺外科</t>
  </si>
  <si>
    <t>緩和ケア病棟入院料２</t>
  </si>
  <si>
    <t>-</t>
    <phoneticPr fontId="3"/>
  </si>
  <si>
    <t>Ｂ３病棟</t>
  </si>
  <si>
    <t>糖尿病内科（代謝内科）</t>
  </si>
  <si>
    <t>Ｃ３病棟</t>
  </si>
  <si>
    <t>脳神経外科</t>
  </si>
  <si>
    <t>リハビリテーション科</t>
  </si>
  <si>
    <t>回復期ﾘﾊﾋﾞﾘﾃｰｼｮﾝ病棟入院料１</t>
  </si>
  <si>
    <t>体制強化加算１の届出有り</t>
  </si>
  <si>
    <t>Ｄ２病棟</t>
  </si>
  <si>
    <t>Ｄ３病棟</t>
  </si>
  <si>
    <t>泌尿器科</t>
  </si>
  <si>
    <t>ハイケアユニット入院医療管理料１</t>
  </si>
  <si>
    <t>ＨＣＵ病棟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</si>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</sst>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0" t="s">
        <v>546</v>
      </c>
      <c r="C4" s="420"/>
      <c r="D4" s="420"/>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1" t="s">
        <v>1011</v>
      </c>
      <c r="J9" s="421"/>
      <c r="K9" s="421"/>
      <c r="L9" s="276" t="s">
        <v>1049</v>
      </c>
      <c r="M9" s="282" t="s">
        <v>1052</v>
      </c>
      <c r="N9" s="282" t="s">
        <v>1056</v>
      </c>
      <c r="O9" s="282" t="s">
        <v>1059</v>
      </c>
      <c r="P9" s="282" t="s">
        <v>1064</v>
      </c>
      <c r="Q9" s="282" t="s">
        <v>1066</v>
      </c>
      <c r="R9" s="282" t="s">
        <v>1071</v>
      </c>
      <c r="S9" s="282" t="s">
        <v>1072</v>
      </c>
      <c r="T9" s="282" t="s">
        <v>1075</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c r="S10" s="25"/>
      <c r="T10" s="25" t="s">
        <v>1039</v>
      </c>
    </row>
    <row r="11" spans="1:22" s="21" customFormat="1" ht="34.5" customHeight="1">
      <c r="A11" s="244" t="s">
        <v>606</v>
      </c>
      <c r="B11" s="24"/>
      <c r="C11" s="19"/>
      <c r="D11" s="19"/>
      <c r="E11" s="19"/>
      <c r="F11" s="19"/>
      <c r="G11" s="19"/>
      <c r="H11" s="20"/>
      <c r="I11" s="419" t="s">
        <v>3</v>
      </c>
      <c r="J11" s="419"/>
      <c r="K11" s="419"/>
      <c r="L11" s="25" t="s">
        <v>1039</v>
      </c>
      <c r="M11" s="25"/>
      <c r="N11" s="25" t="s">
        <v>1039</v>
      </c>
      <c r="O11" s="25" t="s">
        <v>1039</v>
      </c>
      <c r="P11" s="25" t="s">
        <v>1039</v>
      </c>
      <c r="Q11" s="25" t="s">
        <v>1039</v>
      </c>
      <c r="R11" s="25"/>
      <c r="S11" s="25" t="s">
        <v>1039</v>
      </c>
      <c r="T11" s="25"/>
    </row>
    <row r="12" spans="1:22" s="21" customFormat="1" ht="34.5" customHeight="1">
      <c r="A12" s="244" t="s">
        <v>606</v>
      </c>
      <c r="B12" s="24"/>
      <c r="C12" s="19"/>
      <c r="D12" s="19"/>
      <c r="E12" s="19"/>
      <c r="F12" s="19"/>
      <c r="G12" s="19"/>
      <c r="H12" s="20"/>
      <c r="I12" s="419" t="s">
        <v>4</v>
      </c>
      <c r="J12" s="419"/>
      <c r="K12" s="419"/>
      <c r="L12" s="29"/>
      <c r="M12" s="29" t="s">
        <v>1039</v>
      </c>
      <c r="N12" s="29"/>
      <c r="O12" s="29"/>
      <c r="P12" s="29"/>
      <c r="Q12" s="29"/>
      <c r="R12" s="29" t="s">
        <v>1039</v>
      </c>
      <c r="S12" s="29"/>
      <c r="T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1049</v>
      </c>
      <c r="M22" s="282" t="s">
        <v>1052</v>
      </c>
      <c r="N22" s="282" t="s">
        <v>1056</v>
      </c>
      <c r="O22" s="282" t="s">
        <v>1059</v>
      </c>
      <c r="P22" s="282" t="s">
        <v>1064</v>
      </c>
      <c r="Q22" s="282" t="s">
        <v>1066</v>
      </c>
      <c r="R22" s="282" t="s">
        <v>1071</v>
      </c>
      <c r="S22" s="282" t="s">
        <v>1072</v>
      </c>
      <c r="T22" s="282" t="s">
        <v>1075</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c r="S23" s="25"/>
      <c r="T23" s="25" t="s">
        <v>1039</v>
      </c>
    </row>
    <row r="24" spans="1:22" s="21" customFormat="1" ht="34.5" customHeight="1">
      <c r="A24" s="244" t="s">
        <v>607</v>
      </c>
      <c r="B24" s="24"/>
      <c r="C24" s="19"/>
      <c r="D24" s="19"/>
      <c r="E24" s="19"/>
      <c r="F24" s="19"/>
      <c r="G24" s="19"/>
      <c r="H24" s="20"/>
      <c r="I24" s="300" t="s">
        <v>3</v>
      </c>
      <c r="J24" s="301"/>
      <c r="K24" s="302"/>
      <c r="L24" s="25" t="s">
        <v>1039</v>
      </c>
      <c r="M24" s="25"/>
      <c r="N24" s="25" t="s">
        <v>1039</v>
      </c>
      <c r="O24" s="25" t="s">
        <v>1039</v>
      </c>
      <c r="P24" s="25"/>
      <c r="Q24" s="25" t="s">
        <v>1039</v>
      </c>
      <c r="R24" s="25"/>
      <c r="S24" s="25" t="s">
        <v>1039</v>
      </c>
      <c r="T24" s="25"/>
    </row>
    <row r="25" spans="1:22" s="21" customFormat="1" ht="34.5" customHeight="1">
      <c r="A25" s="244" t="s">
        <v>607</v>
      </c>
      <c r="B25" s="24"/>
      <c r="C25" s="19"/>
      <c r="D25" s="19"/>
      <c r="E25" s="19"/>
      <c r="F25" s="19"/>
      <c r="G25" s="19"/>
      <c r="H25" s="20"/>
      <c r="I25" s="300" t="s">
        <v>4</v>
      </c>
      <c r="J25" s="301"/>
      <c r="K25" s="302"/>
      <c r="L25" s="29"/>
      <c r="M25" s="29" t="s">
        <v>1039</v>
      </c>
      <c r="N25" s="29"/>
      <c r="O25" s="29"/>
      <c r="P25" s="29" t="s">
        <v>1039</v>
      </c>
      <c r="Q25" s="29"/>
      <c r="R25" s="29" t="s">
        <v>1039</v>
      </c>
      <c r="S25" s="29"/>
      <c r="T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1049</v>
      </c>
      <c r="M35" s="282" t="s">
        <v>1052</v>
      </c>
      <c r="N35" s="282" t="s">
        <v>1056</v>
      </c>
      <c r="O35" s="282" t="s">
        <v>1059</v>
      </c>
      <c r="P35" s="282" t="s">
        <v>1064</v>
      </c>
      <c r="Q35" s="282" t="s">
        <v>1066</v>
      </c>
      <c r="R35" s="282" t="s">
        <v>1071</v>
      </c>
      <c r="S35" s="282" t="s">
        <v>1072</v>
      </c>
      <c r="T35" s="282" t="s">
        <v>1075</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1049</v>
      </c>
      <c r="M44" s="282" t="s">
        <v>1052</v>
      </c>
      <c r="N44" s="282" t="s">
        <v>1056</v>
      </c>
      <c r="O44" s="282" t="s">
        <v>1059</v>
      </c>
      <c r="P44" s="282" t="s">
        <v>1064</v>
      </c>
      <c r="Q44" s="282" t="s">
        <v>1066</v>
      </c>
      <c r="R44" s="282" t="s">
        <v>1071</v>
      </c>
      <c r="S44" s="282" t="s">
        <v>1072</v>
      </c>
      <c r="T44" s="282" t="s">
        <v>1075</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row>
    <row r="49" spans="1:20"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row>
    <row r="50" spans="1:20"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row>
    <row r="51" spans="1:20"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row>
    <row r="52" spans="1:20"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28" t="s">
        <v>544</v>
      </c>
      <c r="E60" s="428"/>
      <c r="F60" s="428"/>
      <c r="G60" s="428"/>
      <c r="H60" s="428"/>
      <c r="I60" s="428"/>
      <c r="J60" s="428"/>
      <c r="K60" s="428"/>
      <c r="L60" s="428"/>
      <c r="M60" s="39"/>
      <c r="N60" s="39"/>
      <c r="O60" s="39"/>
      <c r="P60" s="39"/>
      <c r="Q60" s="40"/>
      <c r="R60" s="40"/>
      <c r="S60" s="40"/>
      <c r="T60" s="40"/>
    </row>
    <row r="61" spans="1:20" s="21" customFormat="1" ht="34.5" customHeight="1">
      <c r="A61" s="243"/>
      <c r="B61" s="1"/>
      <c r="C61" s="41"/>
      <c r="D61" s="427" t="s">
        <v>16</v>
      </c>
      <c r="E61" s="427"/>
      <c r="F61" s="427"/>
      <c r="G61" s="427"/>
      <c r="H61" s="427"/>
      <c r="I61" s="427"/>
      <c r="J61" s="427"/>
      <c r="K61" s="427"/>
      <c r="L61" s="427"/>
      <c r="M61" s="39"/>
      <c r="N61" s="39"/>
      <c r="O61" s="39"/>
      <c r="P61" s="39"/>
      <c r="Q61" s="40"/>
      <c r="R61" s="40"/>
      <c r="S61" s="40"/>
      <c r="T61" s="40"/>
    </row>
    <row r="62" spans="1:20" s="21" customFormat="1" ht="34.5" customHeight="1">
      <c r="A62" s="243"/>
      <c r="B62" s="1"/>
      <c r="C62" s="41"/>
      <c r="D62" s="427" t="s">
        <v>17</v>
      </c>
      <c r="E62" s="427"/>
      <c r="F62" s="427"/>
      <c r="G62" s="427"/>
      <c r="H62" s="427"/>
      <c r="I62" s="427"/>
      <c r="J62" s="427"/>
      <c r="K62" s="427"/>
      <c r="L62" s="427"/>
      <c r="M62" s="39"/>
      <c r="N62" s="39"/>
      <c r="O62" s="39"/>
      <c r="P62" s="39"/>
      <c r="Q62" s="40"/>
      <c r="R62" s="40"/>
      <c r="S62" s="40"/>
      <c r="T62" s="40"/>
    </row>
    <row r="63" spans="1:20" s="21" customFormat="1" ht="34.5" customHeight="1">
      <c r="A63" s="243"/>
      <c r="B63" s="1"/>
      <c r="C63" s="41"/>
      <c r="D63" s="427" t="s">
        <v>18</v>
      </c>
      <c r="E63" s="427"/>
      <c r="F63" s="427"/>
      <c r="G63" s="427"/>
      <c r="H63" s="427"/>
      <c r="I63" s="427"/>
      <c r="J63" s="427"/>
      <c r="K63" s="427"/>
      <c r="L63" s="427"/>
      <c r="M63" s="39"/>
      <c r="N63" s="39"/>
      <c r="O63" s="39"/>
      <c r="P63" s="39"/>
      <c r="Q63" s="40"/>
      <c r="R63" s="40"/>
      <c r="S63" s="40"/>
      <c r="T63" s="40"/>
    </row>
    <row r="64" spans="1:20" s="21" customFormat="1" ht="34.5" customHeight="1">
      <c r="A64" s="243"/>
      <c r="B64" s="1"/>
      <c r="C64" s="41"/>
      <c r="D64" s="427" t="s">
        <v>19</v>
      </c>
      <c r="E64" s="427"/>
      <c r="F64" s="427"/>
      <c r="G64" s="427"/>
      <c r="H64" s="427"/>
      <c r="I64" s="427"/>
      <c r="J64" s="427"/>
      <c r="K64" s="427"/>
      <c r="L64" s="427"/>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0" t="s">
        <v>20</v>
      </c>
      <c r="D71" s="420"/>
      <c r="E71" s="420"/>
      <c r="F71" s="420"/>
      <c r="G71" s="420"/>
      <c r="H71" s="420" t="s">
        <v>214</v>
      </c>
      <c r="I71" s="420"/>
      <c r="J71" s="420" t="s">
        <v>980</v>
      </c>
      <c r="K71" s="420"/>
      <c r="L71" s="420"/>
      <c r="O71" s="283"/>
      <c r="P71" s="283"/>
      <c r="R71" s="49"/>
      <c r="S71" s="49"/>
      <c r="T71" s="49"/>
    </row>
    <row r="72" spans="1:20" s="21" customFormat="1">
      <c r="A72" s="243"/>
      <c r="B72" s="1"/>
      <c r="C72" s="420" t="s">
        <v>22</v>
      </c>
      <c r="D72" s="420"/>
      <c r="E72" s="420"/>
      <c r="F72" s="420"/>
      <c r="G72" s="420"/>
      <c r="H72" s="420" t="s">
        <v>979</v>
      </c>
      <c r="I72" s="420"/>
      <c r="J72" s="420" t="s">
        <v>272</v>
      </c>
      <c r="K72" s="420"/>
      <c r="L72" s="420"/>
      <c r="O72" s="283"/>
      <c r="P72" s="283"/>
      <c r="R72" s="37"/>
      <c r="S72" s="37"/>
      <c r="T72" s="37"/>
    </row>
    <row r="73" spans="1:20" s="21" customFormat="1">
      <c r="A73" s="243"/>
      <c r="B73" s="1"/>
      <c r="C73" s="420" t="s">
        <v>24</v>
      </c>
      <c r="D73" s="420"/>
      <c r="E73" s="420"/>
      <c r="F73" s="420"/>
      <c r="G73" s="420"/>
      <c r="H73" s="420" t="s">
        <v>216</v>
      </c>
      <c r="I73" s="420"/>
      <c r="J73" s="420" t="s">
        <v>981</v>
      </c>
      <c r="K73" s="420"/>
      <c r="L73" s="420"/>
      <c r="O73" s="283"/>
      <c r="P73" s="283"/>
      <c r="R73" s="49"/>
      <c r="S73" s="49"/>
      <c r="T73" s="49"/>
    </row>
    <row r="74" spans="1:20" s="21" customFormat="1">
      <c r="A74" s="243"/>
      <c r="B74" s="1"/>
      <c r="C74" s="420" t="s">
        <v>26</v>
      </c>
      <c r="D74" s="420"/>
      <c r="E74" s="420"/>
      <c r="F74" s="420"/>
      <c r="G74" s="420"/>
      <c r="H74" s="420" t="s">
        <v>217</v>
      </c>
      <c r="I74" s="420"/>
      <c r="J74" s="420" t="s">
        <v>276</v>
      </c>
      <c r="K74" s="420"/>
      <c r="L74" s="420"/>
      <c r="O74" s="283"/>
      <c r="P74" s="283"/>
      <c r="R74" s="37"/>
      <c r="S74" s="37"/>
      <c r="T74" s="37"/>
    </row>
    <row r="75" spans="1:20" s="21" customFormat="1">
      <c r="A75" s="243"/>
      <c r="B75" s="1"/>
      <c r="C75" s="420" t="s">
        <v>28</v>
      </c>
      <c r="D75" s="420"/>
      <c r="E75" s="420"/>
      <c r="F75" s="420"/>
      <c r="G75" s="420"/>
      <c r="H75" s="298"/>
      <c r="I75" s="298"/>
      <c r="J75" s="420" t="s">
        <v>982</v>
      </c>
      <c r="K75" s="420"/>
      <c r="L75" s="420"/>
      <c r="O75" s="283"/>
      <c r="P75" s="283"/>
      <c r="R75" s="37"/>
      <c r="S75" s="37"/>
      <c r="T75" s="37"/>
    </row>
    <row r="76" spans="1:20" s="21" customFormat="1">
      <c r="A76" s="243"/>
      <c r="C76" s="420" t="s">
        <v>30</v>
      </c>
      <c r="D76" s="420"/>
      <c r="E76" s="420"/>
      <c r="F76" s="420"/>
      <c r="G76" s="420"/>
      <c r="J76" s="420" t="s">
        <v>271</v>
      </c>
      <c r="K76" s="420"/>
      <c r="L76" s="420"/>
      <c r="M76" s="5"/>
      <c r="N76" s="7"/>
      <c r="O76" s="7"/>
      <c r="P76" s="7"/>
      <c r="Q76" s="7"/>
      <c r="R76" s="7"/>
      <c r="S76" s="7"/>
      <c r="T76" s="7"/>
    </row>
    <row r="77" spans="1:20" s="21" customFormat="1">
      <c r="A77" s="243"/>
      <c r="B77" s="1"/>
      <c r="C77" s="420" t="s">
        <v>32</v>
      </c>
      <c r="D77" s="420"/>
      <c r="E77" s="420"/>
      <c r="F77" s="420"/>
      <c r="G77" s="420"/>
      <c r="H77"/>
      <c r="I77"/>
      <c r="J77" s="420" t="s">
        <v>273</v>
      </c>
      <c r="K77" s="420"/>
      <c r="L77" s="420"/>
      <c r="M77" s="5"/>
      <c r="N77" s="7"/>
      <c r="O77" s="7"/>
      <c r="P77" s="7"/>
      <c r="Q77" s="7"/>
      <c r="R77" s="7"/>
      <c r="S77" s="7"/>
      <c r="T77" s="7"/>
    </row>
    <row r="78" spans="1:20" s="21" customFormat="1">
      <c r="A78" s="243"/>
      <c r="B78" s="1"/>
      <c r="C78" s="420" t="s">
        <v>21</v>
      </c>
      <c r="D78" s="420"/>
      <c r="E78" s="420"/>
      <c r="F78" s="420"/>
      <c r="H78" s="298"/>
      <c r="I78" s="298"/>
      <c r="J78" s="420" t="s">
        <v>275</v>
      </c>
      <c r="K78" s="420"/>
      <c r="L78" s="420"/>
      <c r="M78" s="5"/>
      <c r="N78" s="7"/>
      <c r="O78" s="7"/>
      <c r="P78" s="7"/>
      <c r="Q78" s="7"/>
      <c r="R78" s="7"/>
      <c r="S78" s="7"/>
      <c r="T78" s="7"/>
    </row>
    <row r="79" spans="1:20" s="21" customFormat="1">
      <c r="A79" s="243"/>
      <c r="B79" s="1"/>
      <c r="C79" s="420" t="s">
        <v>23</v>
      </c>
      <c r="D79" s="420"/>
      <c r="E79" s="420"/>
      <c r="F79" s="420"/>
      <c r="G79" s="298"/>
      <c r="H79" s="298"/>
      <c r="I79" s="298"/>
      <c r="J79" s="420" t="s">
        <v>277</v>
      </c>
      <c r="K79" s="420"/>
      <c r="L79" s="420"/>
      <c r="M79" s="5"/>
      <c r="N79" s="7"/>
      <c r="O79" s="7"/>
      <c r="P79" s="7"/>
      <c r="Q79" s="7"/>
      <c r="R79" s="7"/>
      <c r="S79" s="7"/>
      <c r="T79" s="7"/>
    </row>
    <row r="80" spans="1:20" s="21" customFormat="1">
      <c r="A80" s="243"/>
      <c r="B80" s="1"/>
      <c r="C80" s="420" t="s">
        <v>25</v>
      </c>
      <c r="D80" s="420"/>
      <c r="E80" s="420"/>
      <c r="F80" s="420"/>
      <c r="G80" s="298"/>
      <c r="H80" s="298"/>
      <c r="I80" s="298"/>
      <c r="J80" s="420" t="s">
        <v>279</v>
      </c>
      <c r="K80" s="420"/>
      <c r="L80" s="420"/>
      <c r="M80" s="5"/>
      <c r="N80" s="7"/>
      <c r="O80" s="7"/>
      <c r="P80" s="7"/>
      <c r="Q80" s="7"/>
      <c r="R80" s="7"/>
      <c r="S80" s="7"/>
      <c r="T80" s="7"/>
    </row>
    <row r="81" spans="1:22" s="21" customFormat="1">
      <c r="A81" s="243"/>
      <c r="B81" s="1"/>
      <c r="C81" s="420" t="s">
        <v>27</v>
      </c>
      <c r="D81" s="420"/>
      <c r="E81" s="420"/>
      <c r="F81" s="420"/>
      <c r="G81" s="298"/>
      <c r="H81" s="298"/>
      <c r="I81" s="298"/>
      <c r="J81" s="51"/>
      <c r="K81" s="54"/>
      <c r="L81" s="5"/>
      <c r="M81" s="5"/>
      <c r="N81" s="7"/>
      <c r="O81" s="7"/>
      <c r="P81" s="7"/>
      <c r="Q81" s="7"/>
      <c r="R81" s="7"/>
      <c r="S81" s="7"/>
      <c r="T81" s="7"/>
    </row>
    <row r="82" spans="1:22" s="21" customFormat="1">
      <c r="A82" s="243"/>
      <c r="B82" s="1"/>
      <c r="C82" s="420" t="s">
        <v>29</v>
      </c>
      <c r="D82" s="420"/>
      <c r="E82" s="420"/>
      <c r="F82" s="420"/>
      <c r="G82" s="298"/>
      <c r="H82" s="298"/>
      <c r="I82" s="298"/>
      <c r="J82" s="51"/>
      <c r="K82" s="54"/>
      <c r="L82" s="5"/>
      <c r="M82" s="5"/>
      <c r="N82" s="7"/>
      <c r="O82" s="7"/>
      <c r="P82" s="7"/>
      <c r="Q82" s="7"/>
      <c r="R82" s="7"/>
      <c r="S82" s="7"/>
      <c r="T82" s="7"/>
    </row>
    <row r="83" spans="1:22" s="21" customFormat="1">
      <c r="A83" s="243"/>
      <c r="B83" s="1"/>
      <c r="C83" s="420" t="s">
        <v>31</v>
      </c>
      <c r="D83" s="420"/>
      <c r="E83" s="420"/>
      <c r="F83" s="420"/>
      <c r="G83" s="420"/>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1052</v>
      </c>
      <c r="N89" s="262" t="s">
        <v>1056</v>
      </c>
      <c r="O89" s="262" t="s">
        <v>1059</v>
      </c>
      <c r="P89" s="262" t="s">
        <v>1064</v>
      </c>
      <c r="Q89" s="262" t="s">
        <v>1066</v>
      </c>
      <c r="R89" s="262" t="s">
        <v>1071</v>
      </c>
      <c r="S89" s="262" t="s">
        <v>1072</v>
      </c>
      <c r="T89" s="262" t="s">
        <v>1075</v>
      </c>
    </row>
    <row r="90" spans="1:22" s="21" customFormat="1" ht="26">
      <c r="A90" s="243"/>
      <c r="B90" s="1"/>
      <c r="C90" s="3"/>
      <c r="D90" s="3"/>
      <c r="E90" s="3"/>
      <c r="F90" s="3"/>
      <c r="G90" s="3"/>
      <c r="H90" s="287"/>
      <c r="I90" s="67" t="s">
        <v>36</v>
      </c>
      <c r="J90" s="68"/>
      <c r="K90" s="69"/>
      <c r="L90" s="262" t="s">
        <v>1050</v>
      </c>
      <c r="M90" s="262" t="s">
        <v>1053</v>
      </c>
      <c r="N90" s="262" t="s">
        <v>1050</v>
      </c>
      <c r="O90" s="262" t="s">
        <v>1050</v>
      </c>
      <c r="P90" s="262" t="s">
        <v>1050</v>
      </c>
      <c r="Q90" s="262" t="s">
        <v>1050</v>
      </c>
      <c r="R90" s="262" t="s">
        <v>1053</v>
      </c>
      <c r="S90" s="262" t="s">
        <v>1050</v>
      </c>
      <c r="T90" s="262" t="s">
        <v>1076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1059</v>
      </c>
      <c r="P97" s="66" t="s">
        <v>1064</v>
      </c>
      <c r="Q97" s="66" t="s">
        <v>1066</v>
      </c>
      <c r="R97" s="66" t="s">
        <v>1071</v>
      </c>
      <c r="S97" s="66" t="s">
        <v>1072</v>
      </c>
      <c r="T97" s="66" t="s">
        <v>1075</v>
      </c>
      <c r="U97" s="8"/>
      <c r="V97" s="8"/>
    </row>
    <row r="98" spans="1:22" ht="20.25" customHeight="1">
      <c r="A98" s="243"/>
      <c r="B98" s="1"/>
      <c r="C98" s="62"/>
      <c r="D98" s="3"/>
      <c r="F98" s="3"/>
      <c r="G98" s="3"/>
      <c r="H98" s="287"/>
      <c r="I98" s="67" t="s">
        <v>40</v>
      </c>
      <c r="J98" s="68"/>
      <c r="K98" s="79"/>
      <c r="L98" s="70" t="s">
        <v>1050</v>
      </c>
      <c r="M98" s="70" t="s">
        <v>1053</v>
      </c>
      <c r="N98" s="70" t="s">
        <v>1050</v>
      </c>
      <c r="O98" s="70" t="s">
        <v>1050</v>
      </c>
      <c r="P98" s="70" t="s">
        <v>1050</v>
      </c>
      <c r="Q98" s="70" t="s">
        <v>1050</v>
      </c>
      <c r="R98" s="70" t="s">
        <v>1053</v>
      </c>
      <c r="S98" s="70" t="s">
        <v>1050</v>
      </c>
      <c r="T98" s="70" t="s">
        <v>1076</v>
      </c>
      <c r="U98" s="8"/>
      <c r="V98" s="8"/>
    </row>
    <row r="99" spans="1:22" s="83" customFormat="1" ht="34.5" customHeight="1">
      <c r="A99" s="244" t="s">
        <v>610</v>
      </c>
      <c r="B99" s="1"/>
      <c r="C99" s="331" t="s">
        <v>41</v>
      </c>
      <c r="D99" s="333"/>
      <c r="E99" s="422" t="s">
        <v>42</v>
      </c>
      <c r="F99" s="423"/>
      <c r="G99" s="423"/>
      <c r="H99" s="424"/>
      <c r="I99" s="416" t="s">
        <v>43</v>
      </c>
      <c r="J99" s="256">
        <f t="shared" ref="J99:J111" si="0">IF(SUM(L99:T99)=0,IF(COUNTIF(L99:T99,"未確認")&gt;0,"未確認",IF(COUNTIF(L99:T99,"~*")&gt;0,"*",SUM(L99:T99))),SUM(L99:T99))</f>
        <v>313</v>
      </c>
      <c r="K99" s="237" t="str">
        <f>IF(OR(COUNTIF(L99:T99,"未確認")&gt;0,COUNTIF(L99:T99,"~*")&gt;0),"※","")</f>
        <v/>
      </c>
      <c r="L99" s="258">
        <v>39</v>
      </c>
      <c r="M99" s="258">
        <v>30</v>
      </c>
      <c r="N99" s="258">
        <v>29</v>
      </c>
      <c r="O99" s="258">
        <v>26</v>
      </c>
      <c r="P99" s="258">
        <v>20</v>
      </c>
      <c r="Q99" s="258">
        <v>51</v>
      </c>
      <c r="R99" s="258">
        <v>57</v>
      </c>
      <c r="S99" s="258">
        <v>57</v>
      </c>
      <c r="T99" s="258">
        <v>4</v>
      </c>
    </row>
    <row r="100" spans="1:22" s="83" customFormat="1" ht="34.5" customHeight="1">
      <c r="A100" s="244" t="s">
        <v>611</v>
      </c>
      <c r="B100" s="84"/>
      <c r="C100" s="393"/>
      <c r="D100" s="394"/>
      <c r="E100" s="406"/>
      <c r="F100" s="407"/>
      <c r="G100" s="412" t="s">
        <v>44</v>
      </c>
      <c r="H100" s="414"/>
      <c r="I100" s="417"/>
      <c r="J100" s="256">
        <f t="shared" si="0"/>
        <v>39</v>
      </c>
      <c r="K100" s="237" t="str">
        <f>IF(OR(COUNTIF(L100:T100,"未確認")&gt;0,COUNTIF(L100:T100,"~*")&gt;0),"※","")</f>
        <v/>
      </c>
      <c r="L100" s="258">
        <v>39</v>
      </c>
      <c r="M100" s="258">
        <v>0</v>
      </c>
      <c r="N100" s="258">
        <v>0</v>
      </c>
      <c r="O100" s="258">
        <v>0</v>
      </c>
      <c r="P100" s="258">
        <v>0</v>
      </c>
      <c r="Q100" s="258">
        <v>0</v>
      </c>
      <c r="R100" s="258">
        <v>0</v>
      </c>
      <c r="S100" s="258">
        <v>0</v>
      </c>
      <c r="T100" s="258">
        <v>0</v>
      </c>
    </row>
    <row r="101" spans="1:22" s="83" customFormat="1" ht="34.5" customHeight="1">
      <c r="A101" s="244" t="s">
        <v>610</v>
      </c>
      <c r="B101" s="84"/>
      <c r="C101" s="393"/>
      <c r="D101" s="394"/>
      <c r="E101" s="317" t="s">
        <v>45</v>
      </c>
      <c r="F101" s="318"/>
      <c r="G101" s="318"/>
      <c r="H101" s="319"/>
      <c r="I101" s="417"/>
      <c r="J101" s="256">
        <f t="shared" si="0"/>
        <v>313</v>
      </c>
      <c r="K101" s="237" t="str">
        <f>IF(OR(COUNTIF(L101:T101,"未確認")&gt;0,COUNTIF(L101:T101,"~*")&gt;0),"※","")</f>
        <v/>
      </c>
      <c r="L101" s="258">
        <v>39</v>
      </c>
      <c r="M101" s="258">
        <v>30</v>
      </c>
      <c r="N101" s="258">
        <v>29</v>
      </c>
      <c r="O101" s="258">
        <v>26</v>
      </c>
      <c r="P101" s="258">
        <v>20</v>
      </c>
      <c r="Q101" s="258">
        <v>51</v>
      </c>
      <c r="R101" s="258">
        <v>57</v>
      </c>
      <c r="S101" s="258">
        <v>57</v>
      </c>
      <c r="T101" s="258">
        <v>4</v>
      </c>
    </row>
    <row r="102" spans="1:22" s="83" customFormat="1" ht="34.5" customHeight="1">
      <c r="A102" s="244" t="s">
        <v>610</v>
      </c>
      <c r="B102" s="84"/>
      <c r="C102" s="374"/>
      <c r="D102" s="376"/>
      <c r="E102" s="314" t="s">
        <v>612</v>
      </c>
      <c r="F102" s="315"/>
      <c r="G102" s="315"/>
      <c r="H102" s="316"/>
      <c r="I102" s="417"/>
      <c r="J102" s="256">
        <f t="shared" si="0"/>
        <v>315</v>
      </c>
      <c r="K102" s="237" t="str">
        <f t="shared" ref="K102:K111" si="1">IF(OR(COUNTIF(L101:T101,"未確認")&gt;0,COUNTIF(L101:T101,"~*")&gt;0),"※","")</f>
        <v/>
      </c>
      <c r="L102" s="258">
        <v>37</v>
      </c>
      <c r="M102" s="258">
        <v>30</v>
      </c>
      <c r="N102" s="258">
        <v>29</v>
      </c>
      <c r="O102" s="258">
        <v>26</v>
      </c>
      <c r="P102" s="258">
        <v>20</v>
      </c>
      <c r="Q102" s="258">
        <v>51</v>
      </c>
      <c r="R102" s="258">
        <v>57</v>
      </c>
      <c r="S102" s="258">
        <v>57</v>
      </c>
      <c r="T102" s="258">
        <v>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1059</v>
      </c>
      <c r="P118" s="66" t="s">
        <v>1064</v>
      </c>
      <c r="Q118" s="66" t="s">
        <v>1066</v>
      </c>
      <c r="R118" s="66" t="s">
        <v>1071</v>
      </c>
      <c r="S118" s="66" t="s">
        <v>1072</v>
      </c>
      <c r="T118" s="66" t="s">
        <v>1075</v>
      </c>
      <c r="U118" s="8"/>
      <c r="V118" s="8"/>
    </row>
    <row r="119" spans="1:22" ht="20.25" customHeight="1">
      <c r="A119" s="243"/>
      <c r="B119" s="1"/>
      <c r="C119" s="3"/>
      <c r="D119" s="3"/>
      <c r="F119" s="3"/>
      <c r="G119" s="3"/>
      <c r="H119" s="287"/>
      <c r="I119" s="67" t="s">
        <v>40</v>
      </c>
      <c r="J119" s="94"/>
      <c r="K119" s="79"/>
      <c r="L119" s="70" t="s">
        <v>1050</v>
      </c>
      <c r="M119" s="70" t="s">
        <v>1053</v>
      </c>
      <c r="N119" s="70" t="s">
        <v>1050</v>
      </c>
      <c r="O119" s="70" t="s">
        <v>1050</v>
      </c>
      <c r="P119" s="70" t="s">
        <v>1050</v>
      </c>
      <c r="Q119" s="70" t="s">
        <v>1050</v>
      </c>
      <c r="R119" s="70" t="s">
        <v>1053</v>
      </c>
      <c r="S119" s="70" t="s">
        <v>1050</v>
      </c>
      <c r="T119" s="70" t="s">
        <v>1076</v>
      </c>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1054</v>
      </c>
      <c r="O121" s="98" t="s">
        <v>1057</v>
      </c>
      <c r="P121" s="98" t="s">
        <v>1060</v>
      </c>
      <c r="Q121" s="98" t="s">
        <v>1051</v>
      </c>
      <c r="R121" s="98" t="s">
        <v>1067</v>
      </c>
      <c r="S121" s="98" t="s">
        <v>1043</v>
      </c>
      <c r="T121" s="98" t="s">
        <v>1043</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1043</v>
      </c>
      <c r="O122" s="98" t="s">
        <v>534</v>
      </c>
      <c r="P122" s="98" t="s">
        <v>1054</v>
      </c>
      <c r="Q122" s="98" t="s">
        <v>1043</v>
      </c>
      <c r="R122" s="98" t="s">
        <v>1042</v>
      </c>
      <c r="S122" s="98" t="s">
        <v>1067</v>
      </c>
      <c r="T122" s="98" t="s">
        <v>1044</v>
      </c>
    </row>
    <row r="123" spans="1:22" s="83" customFormat="1" ht="40.5" customHeight="1">
      <c r="A123" s="244" t="s">
        <v>620</v>
      </c>
      <c r="B123" s="1"/>
      <c r="C123" s="289"/>
      <c r="D123" s="290"/>
      <c r="E123" s="374"/>
      <c r="F123" s="375"/>
      <c r="G123" s="375"/>
      <c r="H123" s="376"/>
      <c r="I123" s="338"/>
      <c r="J123" s="105"/>
      <c r="K123" s="106"/>
      <c r="L123" s="98" t="s">
        <v>1044</v>
      </c>
      <c r="M123" s="98" t="s">
        <v>1051</v>
      </c>
      <c r="N123" s="98" t="s">
        <v>1055</v>
      </c>
      <c r="O123" s="98" t="s">
        <v>1058</v>
      </c>
      <c r="P123" s="98" t="s">
        <v>1061</v>
      </c>
      <c r="Q123" s="98" t="s">
        <v>1065</v>
      </c>
      <c r="R123" s="98" t="s">
        <v>1068</v>
      </c>
      <c r="S123" s="98" t="s">
        <v>1042</v>
      </c>
      <c r="T123" s="98" t="s">
        <v>1073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1059</v>
      </c>
      <c r="P129" s="66" t="s">
        <v>1064</v>
      </c>
      <c r="Q129" s="66" t="s">
        <v>1066</v>
      </c>
      <c r="R129" s="66" t="s">
        <v>1071</v>
      </c>
      <c r="S129" s="66" t="s">
        <v>1072</v>
      </c>
      <c r="T129" s="66" t="s">
        <v>1075</v>
      </c>
      <c r="U129" s="8"/>
      <c r="V129" s="8"/>
    </row>
    <row r="130" spans="1:22" ht="20.25" customHeight="1">
      <c r="A130" s="243"/>
      <c r="B130" s="1"/>
      <c r="C130" s="62"/>
      <c r="D130" s="3"/>
      <c r="F130" s="3"/>
      <c r="G130" s="3"/>
      <c r="H130" s="287"/>
      <c r="I130" s="67" t="s">
        <v>36</v>
      </c>
      <c r="J130" s="68"/>
      <c r="K130" s="79"/>
      <c r="L130" s="70" t="s">
        <v>1050</v>
      </c>
      <c r="M130" s="70" t="s">
        <v>1053</v>
      </c>
      <c r="N130" s="70" t="s">
        <v>1050</v>
      </c>
      <c r="O130" s="70" t="s">
        <v>1050</v>
      </c>
      <c r="P130" s="70" t="s">
        <v>1050</v>
      </c>
      <c r="Q130" s="70" t="s">
        <v>1050</v>
      </c>
      <c r="R130" s="70" t="s">
        <v>1053</v>
      </c>
      <c r="S130" s="70" t="s">
        <v>1050</v>
      </c>
      <c r="T130" s="70" t="s">
        <v>1076</v>
      </c>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111</v>
      </c>
      <c r="N131" s="98" t="s">
        <v>1045</v>
      </c>
      <c r="O131" s="98" t="s">
        <v>1045</v>
      </c>
      <c r="P131" s="98" t="s">
        <v>1062</v>
      </c>
      <c r="Q131" s="98" t="s">
        <v>1045</v>
      </c>
      <c r="R131" s="98" t="s">
        <v>1069</v>
      </c>
      <c r="S131" s="98" t="s">
        <v>1045</v>
      </c>
      <c r="T131" s="98" t="s">
        <v>1074</v>
      </c>
    </row>
    <row r="132" spans="1:22" s="83" customFormat="1" ht="34.5" customHeight="1">
      <c r="A132" s="244" t="s">
        <v>621</v>
      </c>
      <c r="B132" s="84"/>
      <c r="C132" s="295"/>
      <c r="D132" s="297"/>
      <c r="E132" s="317" t="s">
        <v>58</v>
      </c>
      <c r="F132" s="318"/>
      <c r="G132" s="318"/>
      <c r="H132" s="319"/>
      <c r="I132" s="386"/>
      <c r="J132" s="101"/>
      <c r="K132" s="102"/>
      <c r="L132" s="82">
        <v>39</v>
      </c>
      <c r="M132" s="82">
        <v>30</v>
      </c>
      <c r="N132" s="82">
        <v>29</v>
      </c>
      <c r="O132" s="82">
        <v>26</v>
      </c>
      <c r="P132" s="82">
        <v>20</v>
      </c>
      <c r="Q132" s="82">
        <v>51</v>
      </c>
      <c r="R132" s="82">
        <v>57</v>
      </c>
      <c r="S132" s="82">
        <v>57</v>
      </c>
      <c r="T132" s="82">
        <v>4</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1059</v>
      </c>
      <c r="P143" s="66" t="s">
        <v>1064</v>
      </c>
      <c r="Q143" s="66" t="s">
        <v>1066</v>
      </c>
      <c r="R143" s="66" t="s">
        <v>1071</v>
      </c>
      <c r="S143" s="66" t="s">
        <v>1072</v>
      </c>
      <c r="T143" s="66" t="s">
        <v>1075</v>
      </c>
      <c r="U143" s="8"/>
      <c r="V143" s="8"/>
    </row>
    <row r="144" spans="1:22" ht="20.25" customHeight="1">
      <c r="A144" s="243"/>
      <c r="B144" s="1"/>
      <c r="C144" s="62"/>
      <c r="D144" s="3"/>
      <c r="F144" s="3"/>
      <c r="G144" s="3"/>
      <c r="H144" s="287"/>
      <c r="I144" s="67" t="s">
        <v>36</v>
      </c>
      <c r="J144" s="68"/>
      <c r="K144" s="79"/>
      <c r="L144" s="70" t="s">
        <v>1050</v>
      </c>
      <c r="M144" s="70" t="s">
        <v>1053</v>
      </c>
      <c r="N144" s="70" t="s">
        <v>1050</v>
      </c>
      <c r="O144" s="70" t="s">
        <v>1050</v>
      </c>
      <c r="P144" s="70" t="s">
        <v>1050</v>
      </c>
      <c r="Q144" s="70" t="s">
        <v>1050</v>
      </c>
      <c r="R144" s="70" t="s">
        <v>1053</v>
      </c>
      <c r="S144" s="70" t="s">
        <v>1050</v>
      </c>
      <c r="T144" s="70" t="s">
        <v>1076</v>
      </c>
      <c r="U144" s="8"/>
      <c r="V144" s="8"/>
    </row>
    <row r="145" spans="1:20" s="118" customFormat="1" ht="34.5" customHeight="1">
      <c r="A145" s="246" t="s">
        <v>647</v>
      </c>
      <c r="B145" s="115"/>
      <c r="C145" s="314" t="s">
        <v>555</v>
      </c>
      <c r="D145" s="315"/>
      <c r="E145" s="315"/>
      <c r="F145" s="315"/>
      <c r="G145" s="315"/>
      <c r="H145" s="316"/>
      <c r="I145" s="337" t="s">
        <v>64</v>
      </c>
      <c r="J145" s="263">
        <f t="shared" ref="J145:J176" si="2">IF(SUM(L145:T145)=0,IF(COUNTIF(L145:T145,"未確認")&gt;0,"未確認",IF(COUNTIF(L145:T145,"~*")&gt;0,"*",SUM(L145:T145))),SUM(L145:T145))</f>
        <v>449</v>
      </c>
      <c r="K145" s="264" t="str">
        <f t="shared" ref="K145:K176" si="3">IF(OR(COUNTIF(L145:T145,"未確認")&gt;0,COUNTIF(L145:T145,"~*")&gt;0),"※","")</f>
        <v/>
      </c>
      <c r="L145" s="117">
        <v>87</v>
      </c>
      <c r="M145" s="117">
        <v>0</v>
      </c>
      <c r="N145" s="117">
        <v>86</v>
      </c>
      <c r="O145" s="117">
        <v>56</v>
      </c>
      <c r="P145" s="117">
        <v>0</v>
      </c>
      <c r="Q145" s="117">
        <v>92</v>
      </c>
      <c r="R145" s="117">
        <v>0</v>
      </c>
      <c r="S145" s="117">
        <v>128</v>
      </c>
      <c r="T145" s="117">
        <v>0</v>
      </c>
    </row>
    <row r="146" spans="1:20"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4" t="s">
        <v>90</v>
      </c>
      <c r="D177" s="315"/>
      <c r="E177" s="315"/>
      <c r="F177" s="315"/>
      <c r="G177" s="315"/>
      <c r="H177" s="316"/>
      <c r="I177" s="410"/>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4" t="s">
        <v>580</v>
      </c>
      <c r="D179" s="315"/>
      <c r="E179" s="315"/>
      <c r="F179" s="315"/>
      <c r="G179" s="315"/>
      <c r="H179" s="316"/>
      <c r="I179" s="410"/>
      <c r="J179" s="263">
        <f t="shared" si="4"/>
        <v>44</v>
      </c>
      <c r="K179" s="264" t="str">
        <f t="shared" si="5"/>
        <v/>
      </c>
      <c r="L179" s="117">
        <v>0</v>
      </c>
      <c r="M179" s="117">
        <v>0</v>
      </c>
      <c r="N179" s="117">
        <v>0</v>
      </c>
      <c r="O179" s="117">
        <v>0</v>
      </c>
      <c r="P179" s="117">
        <v>0</v>
      </c>
      <c r="Q179" s="117">
        <v>0</v>
      </c>
      <c r="R179" s="117">
        <v>0</v>
      </c>
      <c r="S179" s="117">
        <v>0</v>
      </c>
      <c r="T179" s="117">
        <v>44</v>
      </c>
    </row>
    <row r="180" spans="1:20"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4" t="s">
        <v>590</v>
      </c>
      <c r="D194" s="315"/>
      <c r="E194" s="315"/>
      <c r="F194" s="315"/>
      <c r="G194" s="315"/>
      <c r="H194" s="316"/>
      <c r="I194" s="410"/>
      <c r="J194" s="263">
        <f t="shared" si="4"/>
        <v>73</v>
      </c>
      <c r="K194" s="264" t="str">
        <f t="shared" si="5"/>
        <v/>
      </c>
      <c r="L194" s="117">
        <v>0</v>
      </c>
      <c r="M194" s="117">
        <v>0</v>
      </c>
      <c r="N194" s="117">
        <v>0</v>
      </c>
      <c r="O194" s="117">
        <v>0</v>
      </c>
      <c r="P194" s="117">
        <v>0</v>
      </c>
      <c r="Q194" s="117">
        <v>0</v>
      </c>
      <c r="R194" s="117">
        <v>73</v>
      </c>
      <c r="S194" s="117">
        <v>0</v>
      </c>
      <c r="T194" s="117">
        <v>0</v>
      </c>
    </row>
    <row r="195" spans="1:20"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4" t="s">
        <v>111</v>
      </c>
      <c r="D201" s="315"/>
      <c r="E201" s="315"/>
      <c r="F201" s="315"/>
      <c r="G201" s="315"/>
      <c r="H201" s="316"/>
      <c r="I201" s="410"/>
      <c r="J201" s="263">
        <f t="shared" si="4"/>
        <v>50</v>
      </c>
      <c r="K201" s="264" t="str">
        <f t="shared" si="5"/>
        <v/>
      </c>
      <c r="L201" s="117">
        <v>0</v>
      </c>
      <c r="M201" s="117">
        <v>50</v>
      </c>
      <c r="N201" s="117">
        <v>0</v>
      </c>
      <c r="O201" s="117">
        <v>0</v>
      </c>
      <c r="P201" s="117">
        <v>0</v>
      </c>
      <c r="Q201" s="117">
        <v>0</v>
      </c>
      <c r="R201" s="117">
        <v>0</v>
      </c>
      <c r="S201" s="117">
        <v>0</v>
      </c>
      <c r="T201" s="117">
        <v>0</v>
      </c>
    </row>
    <row r="202" spans="1:20"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4" t="s">
        <v>639</v>
      </c>
      <c r="D209" s="315"/>
      <c r="E209" s="315"/>
      <c r="F209" s="315"/>
      <c r="G209" s="315"/>
      <c r="H209" s="316"/>
      <c r="I209" s="410"/>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4" t="s">
        <v>596</v>
      </c>
      <c r="D210" s="315"/>
      <c r="E210" s="315"/>
      <c r="F210" s="315"/>
      <c r="G210" s="315"/>
      <c r="H210" s="316"/>
      <c r="I210" s="410"/>
      <c r="J210" s="263">
        <f t="shared" si="6"/>
        <v>34</v>
      </c>
      <c r="K210" s="264" t="str">
        <f t="shared" si="7"/>
        <v/>
      </c>
      <c r="L210" s="117">
        <v>0</v>
      </c>
      <c r="M210" s="117">
        <v>0</v>
      </c>
      <c r="N210" s="117">
        <v>0</v>
      </c>
      <c r="O210" s="117">
        <v>0</v>
      </c>
      <c r="P210" s="117">
        <v>34</v>
      </c>
      <c r="Q210" s="117">
        <v>0</v>
      </c>
      <c r="R210" s="117">
        <v>0</v>
      </c>
      <c r="S210" s="117">
        <v>0</v>
      </c>
      <c r="T210" s="117">
        <v>0</v>
      </c>
    </row>
    <row r="211" spans="1:20"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1059</v>
      </c>
      <c r="P226" s="66" t="s">
        <v>1064</v>
      </c>
      <c r="Q226" s="66" t="s">
        <v>1066</v>
      </c>
      <c r="R226" s="66" t="s">
        <v>1071</v>
      </c>
      <c r="S226" s="66" t="s">
        <v>1072</v>
      </c>
      <c r="T226" s="66" t="s">
        <v>1075</v>
      </c>
      <c r="U226" s="8"/>
      <c r="V226" s="8"/>
    </row>
    <row r="227" spans="1:22" ht="20.25" customHeight="1">
      <c r="A227" s="243"/>
      <c r="B227" s="1"/>
      <c r="C227" s="3"/>
      <c r="D227" s="3"/>
      <c r="F227" s="3"/>
      <c r="G227" s="3"/>
      <c r="H227" s="287"/>
      <c r="I227" s="67" t="s">
        <v>36</v>
      </c>
      <c r="J227" s="68"/>
      <c r="K227" s="79"/>
      <c r="L227" s="70" t="s">
        <v>1050</v>
      </c>
      <c r="M227" s="70" t="s">
        <v>1053</v>
      </c>
      <c r="N227" s="70" t="s">
        <v>1050</v>
      </c>
      <c r="O227" s="70" t="s">
        <v>1050</v>
      </c>
      <c r="P227" s="70" t="s">
        <v>1050</v>
      </c>
      <c r="Q227" s="70" t="s">
        <v>1050</v>
      </c>
      <c r="R227" s="70" t="s">
        <v>1053</v>
      </c>
      <c r="S227" s="70" t="s">
        <v>1050</v>
      </c>
      <c r="T227" s="70" t="s">
        <v>1076</v>
      </c>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1059</v>
      </c>
      <c r="P234" s="66" t="s">
        <v>1064</v>
      </c>
      <c r="Q234" s="66" t="s">
        <v>1066</v>
      </c>
      <c r="R234" s="66" t="s">
        <v>1071</v>
      </c>
      <c r="S234" s="66" t="s">
        <v>1072</v>
      </c>
      <c r="T234" s="66" t="s">
        <v>1075</v>
      </c>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70" t="s">
        <v>1050</v>
      </c>
      <c r="P235" s="70" t="s">
        <v>1050</v>
      </c>
      <c r="Q235" s="70" t="s">
        <v>1050</v>
      </c>
      <c r="R235" s="70" t="s">
        <v>1053</v>
      </c>
      <c r="S235" s="70" t="s">
        <v>1050</v>
      </c>
      <c r="T235" s="70" t="s">
        <v>1076</v>
      </c>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1059</v>
      </c>
      <c r="P244" s="66" t="s">
        <v>1064</v>
      </c>
      <c r="Q244" s="66" t="s">
        <v>1066</v>
      </c>
      <c r="R244" s="66" t="s">
        <v>1071</v>
      </c>
      <c r="S244" s="66" t="s">
        <v>1072</v>
      </c>
      <c r="T244" s="66" t="s">
        <v>1075</v>
      </c>
      <c r="U244" s="8"/>
      <c r="V244" s="8"/>
    </row>
    <row r="245" spans="1:22" ht="20.25" customHeight="1">
      <c r="A245" s="243"/>
      <c r="B245" s="1"/>
      <c r="C245" s="62"/>
      <c r="D245" s="3"/>
      <c r="F245" s="3"/>
      <c r="G245" s="3"/>
      <c r="H245" s="287"/>
      <c r="I245" s="67" t="s">
        <v>36</v>
      </c>
      <c r="J245" s="68"/>
      <c r="K245" s="79"/>
      <c r="L245" s="70" t="s">
        <v>1050</v>
      </c>
      <c r="M245" s="70" t="s">
        <v>1053</v>
      </c>
      <c r="N245" s="70" t="s">
        <v>1050</v>
      </c>
      <c r="O245" s="70" t="s">
        <v>1050</v>
      </c>
      <c r="P245" s="70" t="s">
        <v>1050</v>
      </c>
      <c r="Q245" s="70" t="s">
        <v>1050</v>
      </c>
      <c r="R245" s="70" t="s">
        <v>1053</v>
      </c>
      <c r="S245" s="70" t="s">
        <v>1050</v>
      </c>
      <c r="T245" s="70" t="s">
        <v>1076</v>
      </c>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1059</v>
      </c>
      <c r="P253" s="66" t="s">
        <v>1064</v>
      </c>
      <c r="Q253" s="66" t="s">
        <v>1066</v>
      </c>
      <c r="R253" s="66" t="s">
        <v>1071</v>
      </c>
      <c r="S253" s="66" t="s">
        <v>1072</v>
      </c>
      <c r="T253" s="66" t="s">
        <v>1075</v>
      </c>
      <c r="U253" s="8"/>
      <c r="V253" s="8"/>
    </row>
    <row r="254" spans="1:22" ht="26">
      <c r="A254" s="243"/>
      <c r="B254" s="1"/>
      <c r="C254" s="62"/>
      <c r="D254" s="3"/>
      <c r="F254" s="3"/>
      <c r="G254" s="3"/>
      <c r="H254" s="287"/>
      <c r="I254" s="67" t="s">
        <v>36</v>
      </c>
      <c r="J254" s="68"/>
      <c r="K254" s="79"/>
      <c r="L254" s="70" t="s">
        <v>1050</v>
      </c>
      <c r="M254" s="137" t="s">
        <v>1053</v>
      </c>
      <c r="N254" s="137" t="s">
        <v>1050</v>
      </c>
      <c r="O254" s="137" t="s">
        <v>1050</v>
      </c>
      <c r="P254" s="137" t="s">
        <v>1050</v>
      </c>
      <c r="Q254" s="137" t="s">
        <v>1050</v>
      </c>
      <c r="R254" s="137" t="s">
        <v>1053</v>
      </c>
      <c r="S254" s="137" t="s">
        <v>1050</v>
      </c>
      <c r="T254" s="137" t="s">
        <v>1076</v>
      </c>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1059</v>
      </c>
      <c r="P263" s="66" t="s">
        <v>1064</v>
      </c>
      <c r="Q263" s="66" t="s">
        <v>1066</v>
      </c>
      <c r="R263" s="66" t="s">
        <v>1071</v>
      </c>
      <c r="S263" s="66" t="s">
        <v>1072</v>
      </c>
      <c r="T263" s="66" t="s">
        <v>1075</v>
      </c>
      <c r="U263" s="8"/>
      <c r="V263" s="8"/>
    </row>
    <row r="264" spans="1:22" ht="20.25" customHeight="1">
      <c r="A264" s="243"/>
      <c r="B264" s="1"/>
      <c r="C264" s="62"/>
      <c r="D264" s="3"/>
      <c r="F264" s="3"/>
      <c r="G264" s="3"/>
      <c r="H264" s="287"/>
      <c r="I264" s="67" t="s">
        <v>36</v>
      </c>
      <c r="J264" s="68"/>
      <c r="K264" s="79"/>
      <c r="L264" s="70" t="s">
        <v>1050</v>
      </c>
      <c r="M264" s="70" t="s">
        <v>1053</v>
      </c>
      <c r="N264" s="70" t="s">
        <v>1050</v>
      </c>
      <c r="O264" s="70" t="s">
        <v>1050</v>
      </c>
      <c r="P264" s="70" t="s">
        <v>1050</v>
      </c>
      <c r="Q264" s="70" t="s">
        <v>1050</v>
      </c>
      <c r="R264" s="70" t="s">
        <v>1053</v>
      </c>
      <c r="S264" s="70" t="s">
        <v>1050</v>
      </c>
      <c r="T264" s="70" t="s">
        <v>1076</v>
      </c>
      <c r="U264" s="8"/>
      <c r="V264" s="8"/>
    </row>
    <row r="265" spans="1:22" s="83" customFormat="1" ht="34.5" customHeight="1">
      <c r="A265" s="244" t="s">
        <v>723</v>
      </c>
      <c r="B265" s="84"/>
      <c r="C265" s="368" t="s">
        <v>145</v>
      </c>
      <c r="D265" s="371"/>
      <c r="E265" s="371"/>
      <c r="F265" s="371"/>
      <c r="G265" s="368" t="s">
        <v>146</v>
      </c>
      <c r="H265" s="368"/>
      <c r="I265" s="400" t="s">
        <v>147</v>
      </c>
      <c r="J265" s="266">
        <v>17</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1"/>
      <c r="D266" s="371"/>
      <c r="E266" s="371"/>
      <c r="F266" s="371"/>
      <c r="G266" s="368" t="s">
        <v>148</v>
      </c>
      <c r="H266" s="368"/>
      <c r="I266" s="401"/>
      <c r="J266" s="267">
        <v>31.3</v>
      </c>
      <c r="K266" s="81" t="str">
        <f t="shared" si="8"/>
        <v/>
      </c>
      <c r="L266" s="144"/>
      <c r="M266" s="144"/>
      <c r="N266" s="144"/>
      <c r="O266" s="144"/>
      <c r="P266" s="144"/>
      <c r="Q266" s="144"/>
      <c r="R266" s="144"/>
      <c r="S266" s="144"/>
      <c r="T266" s="144"/>
    </row>
    <row r="267" spans="1:22" s="83" customFormat="1" ht="34.5" customHeight="1">
      <c r="A267" s="244" t="s">
        <v>724</v>
      </c>
      <c r="B267" s="84"/>
      <c r="C267" s="368" t="s">
        <v>149</v>
      </c>
      <c r="D267" s="371"/>
      <c r="E267" s="371"/>
      <c r="F267" s="371"/>
      <c r="G267" s="368" t="s">
        <v>146</v>
      </c>
      <c r="H267" s="368"/>
      <c r="I267" s="401"/>
      <c r="J267" s="266">
        <v>3</v>
      </c>
      <c r="K267" s="81" t="str">
        <f t="shared" si="8"/>
        <v/>
      </c>
      <c r="L267" s="141"/>
      <c r="M267" s="141"/>
      <c r="N267" s="141"/>
      <c r="O267" s="141"/>
      <c r="P267" s="141"/>
      <c r="Q267" s="141"/>
      <c r="R267" s="141"/>
      <c r="S267" s="141"/>
      <c r="T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row>
    <row r="269" spans="1:22" s="83" customFormat="1" ht="34.5" customHeight="1">
      <c r="A269" s="249" t="s">
        <v>725</v>
      </c>
      <c r="B269" s="120"/>
      <c r="C269" s="368" t="s">
        <v>150</v>
      </c>
      <c r="D269" s="368"/>
      <c r="E269" s="368"/>
      <c r="F269" s="368"/>
      <c r="G269" s="368" t="s">
        <v>146</v>
      </c>
      <c r="H269" s="368"/>
      <c r="I269" s="401"/>
      <c r="J269" s="266">
        <f t="shared" ref="J269:J284" si="9">IF(SUM(L269:T269)=0,IF(COUNTIF(L269:T269,"未確認")&gt;0,"未確認",IF(COUNTIF(L269:T269,"~*")&gt;0,"*",SUM(L269:T269))),SUM(L269:T269))</f>
        <v>179</v>
      </c>
      <c r="K269" s="81" t="str">
        <f t="shared" si="8"/>
        <v/>
      </c>
      <c r="L269" s="147">
        <v>30</v>
      </c>
      <c r="M269" s="147">
        <v>12</v>
      </c>
      <c r="N269" s="147">
        <v>21</v>
      </c>
      <c r="O269" s="147">
        <v>0</v>
      </c>
      <c r="P269" s="147">
        <v>16</v>
      </c>
      <c r="Q269" s="147">
        <v>29</v>
      </c>
      <c r="R269" s="147">
        <v>22</v>
      </c>
      <c r="S269" s="147">
        <v>37</v>
      </c>
      <c r="T269" s="147">
        <v>12</v>
      </c>
    </row>
    <row r="270" spans="1:22" s="83" customFormat="1" ht="34.5" customHeight="1">
      <c r="A270" s="249" t="s">
        <v>725</v>
      </c>
      <c r="B270" s="120"/>
      <c r="C270" s="368"/>
      <c r="D270" s="368"/>
      <c r="E270" s="368"/>
      <c r="F270" s="368"/>
      <c r="G270" s="368" t="s">
        <v>148</v>
      </c>
      <c r="H270" s="368"/>
      <c r="I270" s="401"/>
      <c r="J270" s="266">
        <f t="shared" si="9"/>
        <v>8.5</v>
      </c>
      <c r="K270" s="81" t="str">
        <f t="shared" si="8"/>
        <v/>
      </c>
      <c r="L270" s="148">
        <v>1.6</v>
      </c>
      <c r="M270" s="148">
        <v>1.9</v>
      </c>
      <c r="N270" s="148">
        <v>0</v>
      </c>
      <c r="O270" s="148">
        <v>0</v>
      </c>
      <c r="P270" s="148">
        <v>1.1000000000000001</v>
      </c>
      <c r="Q270" s="148">
        <v>0.6</v>
      </c>
      <c r="R270" s="148">
        <v>0.8</v>
      </c>
      <c r="S270" s="148">
        <v>2.5</v>
      </c>
      <c r="T270" s="148">
        <v>0</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0</v>
      </c>
      <c r="M271" s="147">
        <v>2</v>
      </c>
      <c r="N271" s="147">
        <v>1</v>
      </c>
      <c r="O271" s="147">
        <v>0</v>
      </c>
      <c r="P271" s="147">
        <v>0</v>
      </c>
      <c r="Q271" s="147">
        <v>1</v>
      </c>
      <c r="R271" s="147">
        <v>3</v>
      </c>
      <c r="S271" s="147">
        <v>0</v>
      </c>
      <c r="T271" s="147">
        <v>0</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v>
      </c>
      <c r="N272" s="148">
        <v>0</v>
      </c>
      <c r="O272" s="148">
        <v>0</v>
      </c>
      <c r="P272" s="148">
        <v>0</v>
      </c>
      <c r="Q272" s="148">
        <v>0</v>
      </c>
      <c r="R272" s="148">
        <v>0.8</v>
      </c>
      <c r="S272" s="148">
        <v>0</v>
      </c>
      <c r="T272" s="148">
        <v>0</v>
      </c>
    </row>
    <row r="273" spans="1:20" s="83" customFormat="1" ht="34.5" customHeight="1">
      <c r="A273" s="249" t="s">
        <v>727</v>
      </c>
      <c r="B273" s="120"/>
      <c r="C273" s="368" t="s">
        <v>152</v>
      </c>
      <c r="D273" s="369"/>
      <c r="E273" s="369"/>
      <c r="F273" s="369"/>
      <c r="G273" s="368" t="s">
        <v>146</v>
      </c>
      <c r="H273" s="368"/>
      <c r="I273" s="401"/>
      <c r="J273" s="266">
        <f t="shared" si="9"/>
        <v>29</v>
      </c>
      <c r="K273" s="81" t="str">
        <f t="shared" si="8"/>
        <v/>
      </c>
      <c r="L273" s="147">
        <v>2</v>
      </c>
      <c r="M273" s="147">
        <v>6</v>
      </c>
      <c r="N273" s="147">
        <v>1</v>
      </c>
      <c r="O273" s="147">
        <v>0</v>
      </c>
      <c r="P273" s="147">
        <v>1</v>
      </c>
      <c r="Q273" s="147">
        <v>8</v>
      </c>
      <c r="R273" s="147">
        <v>9</v>
      </c>
      <c r="S273" s="147">
        <v>2</v>
      </c>
      <c r="T273" s="147">
        <v>0</v>
      </c>
    </row>
    <row r="274" spans="1:20" s="83" customFormat="1" ht="34.5" customHeight="1">
      <c r="A274" s="249" t="s">
        <v>727</v>
      </c>
      <c r="B274" s="120"/>
      <c r="C274" s="369"/>
      <c r="D274" s="369"/>
      <c r="E274" s="369"/>
      <c r="F274" s="369"/>
      <c r="G274" s="368" t="s">
        <v>148</v>
      </c>
      <c r="H274" s="368"/>
      <c r="I274" s="401"/>
      <c r="J274" s="266">
        <f t="shared" si="9"/>
        <v>5.3999999999999995</v>
      </c>
      <c r="K274" s="81" t="str">
        <f t="shared" si="8"/>
        <v/>
      </c>
      <c r="L274" s="148">
        <v>1</v>
      </c>
      <c r="M274" s="148">
        <v>0</v>
      </c>
      <c r="N274" s="148">
        <v>1.2</v>
      </c>
      <c r="O274" s="148">
        <v>1</v>
      </c>
      <c r="P274" s="148">
        <v>1.4</v>
      </c>
      <c r="Q274" s="148">
        <v>0.8</v>
      </c>
      <c r="R274" s="148">
        <v>0</v>
      </c>
      <c r="S274" s="148">
        <v>0</v>
      </c>
      <c r="T274" s="148">
        <v>0</v>
      </c>
    </row>
    <row r="275" spans="1:20" s="83" customFormat="1" ht="34.5" customHeight="1">
      <c r="A275" s="249" t="s">
        <v>728</v>
      </c>
      <c r="B275" s="120"/>
      <c r="C275" s="368" t="s">
        <v>153</v>
      </c>
      <c r="D275" s="369"/>
      <c r="E275" s="369"/>
      <c r="F275" s="369"/>
      <c r="G275" s="368" t="s">
        <v>146</v>
      </c>
      <c r="H275" s="368"/>
      <c r="I275" s="401"/>
      <c r="J275" s="266">
        <f t="shared" si="9"/>
        <v>30</v>
      </c>
      <c r="K275" s="81" t="str">
        <f t="shared" si="8"/>
        <v/>
      </c>
      <c r="L275" s="147">
        <v>0</v>
      </c>
      <c r="M275" s="147">
        <v>0</v>
      </c>
      <c r="N275" s="147">
        <v>0</v>
      </c>
      <c r="O275" s="147">
        <v>30</v>
      </c>
      <c r="P275" s="147">
        <v>0</v>
      </c>
      <c r="Q275" s="147">
        <v>0</v>
      </c>
      <c r="R275" s="147">
        <v>0</v>
      </c>
      <c r="S275" s="147">
        <v>0</v>
      </c>
      <c r="T275" s="147">
        <v>0</v>
      </c>
    </row>
    <row r="276" spans="1:20" s="83" customFormat="1" ht="34.5" customHeight="1">
      <c r="A276" s="249" t="s">
        <v>728</v>
      </c>
      <c r="B276" s="84"/>
      <c r="C276" s="369"/>
      <c r="D276" s="369"/>
      <c r="E276" s="369"/>
      <c r="F276" s="369"/>
      <c r="G276" s="368" t="s">
        <v>148</v>
      </c>
      <c r="H276" s="368"/>
      <c r="I276" s="401"/>
      <c r="J276" s="266">
        <f t="shared" si="9"/>
        <v>1.9</v>
      </c>
      <c r="K276" s="81" t="str">
        <f t="shared" si="8"/>
        <v/>
      </c>
      <c r="L276" s="148">
        <v>0</v>
      </c>
      <c r="M276" s="148">
        <v>0</v>
      </c>
      <c r="N276" s="148">
        <v>0</v>
      </c>
      <c r="O276" s="148">
        <v>1.9</v>
      </c>
      <c r="P276" s="148">
        <v>0</v>
      </c>
      <c r="Q276" s="148">
        <v>0</v>
      </c>
      <c r="R276" s="148">
        <v>0</v>
      </c>
      <c r="S276" s="148">
        <v>0</v>
      </c>
      <c r="T276" s="148">
        <v>0</v>
      </c>
    </row>
    <row r="277" spans="1:20" s="83" customFormat="1" ht="34.5" customHeight="1">
      <c r="A277" s="249" t="s">
        <v>729</v>
      </c>
      <c r="B277" s="84"/>
      <c r="C277" s="368" t="s">
        <v>154</v>
      </c>
      <c r="D277" s="369"/>
      <c r="E277" s="369"/>
      <c r="F277" s="369"/>
      <c r="G277" s="368" t="s">
        <v>146</v>
      </c>
      <c r="H277" s="368"/>
      <c r="I277" s="401"/>
      <c r="J277" s="266">
        <f t="shared" si="9"/>
        <v>5</v>
      </c>
      <c r="K277" s="81" t="str">
        <f t="shared" si="8"/>
        <v/>
      </c>
      <c r="L277" s="147">
        <v>0</v>
      </c>
      <c r="M277" s="147">
        <v>0</v>
      </c>
      <c r="N277" s="147">
        <v>0</v>
      </c>
      <c r="O277" s="147">
        <v>0</v>
      </c>
      <c r="P277" s="147">
        <v>0</v>
      </c>
      <c r="Q277" s="147">
        <v>0</v>
      </c>
      <c r="R277" s="147">
        <v>5</v>
      </c>
      <c r="S277" s="147">
        <v>0</v>
      </c>
      <c r="T277" s="147">
        <v>0</v>
      </c>
    </row>
    <row r="278" spans="1:20"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68" t="s">
        <v>155</v>
      </c>
      <c r="D279" s="369"/>
      <c r="E279" s="369"/>
      <c r="F279" s="369"/>
      <c r="G279" s="368" t="s">
        <v>146</v>
      </c>
      <c r="H279" s="368"/>
      <c r="I279" s="401"/>
      <c r="J279" s="266">
        <f t="shared" si="9"/>
        <v>4</v>
      </c>
      <c r="K279" s="81" t="str">
        <f t="shared" si="8"/>
        <v/>
      </c>
      <c r="L279" s="147">
        <v>0</v>
      </c>
      <c r="M279" s="147">
        <v>0</v>
      </c>
      <c r="N279" s="147">
        <v>0</v>
      </c>
      <c r="O279" s="147">
        <v>0</v>
      </c>
      <c r="P279" s="147">
        <v>0</v>
      </c>
      <c r="Q279" s="147">
        <v>0</v>
      </c>
      <c r="R279" s="147">
        <v>4</v>
      </c>
      <c r="S279" s="147">
        <v>0</v>
      </c>
      <c r="T279" s="147">
        <v>0</v>
      </c>
    </row>
    <row r="280" spans="1:20"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0</v>
      </c>
      <c r="N281" s="147">
        <v>0</v>
      </c>
      <c r="O281" s="147">
        <v>0</v>
      </c>
      <c r="P281" s="147">
        <v>0</v>
      </c>
      <c r="Q281" s="147">
        <v>0</v>
      </c>
      <c r="R281" s="147">
        <v>1</v>
      </c>
      <c r="S281" s="147">
        <v>0</v>
      </c>
      <c r="T281" s="147">
        <v>0</v>
      </c>
    </row>
    <row r="282" spans="1:20"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68" t="s">
        <v>158</v>
      </c>
      <c r="D285" s="371"/>
      <c r="E285" s="371"/>
      <c r="F285" s="371"/>
      <c r="G285" s="368" t="s">
        <v>146</v>
      </c>
      <c r="H285" s="368"/>
      <c r="I285" s="401"/>
      <c r="J285" s="266">
        <v>18</v>
      </c>
      <c r="K285" s="81" t="str">
        <f t="shared" si="8"/>
        <v/>
      </c>
      <c r="L285" s="141"/>
      <c r="M285" s="141"/>
      <c r="N285" s="141"/>
      <c r="O285" s="141"/>
      <c r="P285" s="141"/>
      <c r="Q285" s="141"/>
      <c r="R285" s="141"/>
      <c r="S285" s="141"/>
      <c r="T285" s="141"/>
    </row>
    <row r="286" spans="1:20" s="83" customFormat="1" ht="34.5" customHeight="1">
      <c r="A286" s="244" t="s">
        <v>733</v>
      </c>
      <c r="B286" s="84"/>
      <c r="C286" s="371"/>
      <c r="D286" s="371"/>
      <c r="E286" s="371"/>
      <c r="F286" s="371"/>
      <c r="G286" s="368" t="s">
        <v>148</v>
      </c>
      <c r="H286" s="368"/>
      <c r="I286" s="401"/>
      <c r="J286" s="266">
        <v>0.7</v>
      </c>
      <c r="K286" s="81" t="str">
        <f t="shared" si="8"/>
        <v/>
      </c>
      <c r="L286" s="144"/>
      <c r="M286" s="144"/>
      <c r="N286" s="144"/>
      <c r="O286" s="144"/>
      <c r="P286" s="144"/>
      <c r="Q286" s="144"/>
      <c r="R286" s="144"/>
      <c r="S286" s="144"/>
      <c r="T286" s="144"/>
    </row>
    <row r="287" spans="1:20" s="83" customFormat="1" ht="34.5" customHeight="1">
      <c r="A287" s="244" t="s">
        <v>734</v>
      </c>
      <c r="B287" s="84"/>
      <c r="C287" s="368" t="s">
        <v>159</v>
      </c>
      <c r="D287" s="371"/>
      <c r="E287" s="371"/>
      <c r="F287" s="371"/>
      <c r="G287" s="368" t="s">
        <v>146</v>
      </c>
      <c r="H287" s="368"/>
      <c r="I287" s="401"/>
      <c r="J287" s="266">
        <v>15</v>
      </c>
      <c r="K287" s="81" t="str">
        <f t="shared" si="8"/>
        <v/>
      </c>
      <c r="L287" s="141"/>
      <c r="M287" s="141"/>
      <c r="N287" s="141"/>
      <c r="O287" s="141"/>
      <c r="P287" s="141"/>
      <c r="Q287" s="141"/>
      <c r="R287" s="141"/>
      <c r="S287" s="141"/>
      <c r="T287" s="141"/>
    </row>
    <row r="288" spans="1:20" s="83" customFormat="1" ht="34.5" customHeight="1">
      <c r="A288" s="244" t="s">
        <v>734</v>
      </c>
      <c r="B288" s="84"/>
      <c r="C288" s="371"/>
      <c r="D288" s="371"/>
      <c r="E288" s="371"/>
      <c r="F288" s="371"/>
      <c r="G288" s="368" t="s">
        <v>148</v>
      </c>
      <c r="H288" s="368"/>
      <c r="I288" s="401"/>
      <c r="J288" s="266">
        <v>2.9</v>
      </c>
      <c r="K288" s="81" t="str">
        <f t="shared" si="8"/>
        <v/>
      </c>
      <c r="L288" s="144"/>
      <c r="M288" s="144"/>
      <c r="N288" s="144"/>
      <c r="O288" s="144"/>
      <c r="P288" s="144"/>
      <c r="Q288" s="144"/>
      <c r="R288" s="144"/>
      <c r="S288" s="144"/>
      <c r="T288" s="144"/>
    </row>
    <row r="289" spans="1:22" s="83" customFormat="1" ht="34.5" customHeight="1">
      <c r="A289" s="249" t="s">
        <v>735</v>
      </c>
      <c r="B289" s="84"/>
      <c r="C289" s="368" t="s">
        <v>160</v>
      </c>
      <c r="D289" s="369"/>
      <c r="E289" s="369"/>
      <c r="F289" s="369"/>
      <c r="G289" s="368" t="s">
        <v>146</v>
      </c>
      <c r="H289" s="368"/>
      <c r="I289" s="401"/>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69"/>
      <c r="D290" s="369"/>
      <c r="E290" s="369"/>
      <c r="F290" s="369"/>
      <c r="G290" s="368" t="s">
        <v>148</v>
      </c>
      <c r="H290" s="368"/>
      <c r="I290" s="401"/>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68" t="s">
        <v>161</v>
      </c>
      <c r="D291" s="371"/>
      <c r="E291" s="371"/>
      <c r="F291" s="371"/>
      <c r="G291" s="368" t="s">
        <v>146</v>
      </c>
      <c r="H291" s="368"/>
      <c r="I291" s="401"/>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1"/>
      <c r="D292" s="371"/>
      <c r="E292" s="371"/>
      <c r="F292" s="371"/>
      <c r="G292" s="368" t="s">
        <v>148</v>
      </c>
      <c r="H292" s="368"/>
      <c r="I292" s="402"/>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11</v>
      </c>
      <c r="M297" s="147">
        <v>22</v>
      </c>
      <c r="N297" s="147">
        <v>14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0.9</v>
      </c>
      <c r="M298" s="148">
        <v>5.0999999999999996</v>
      </c>
      <c r="N298" s="148">
        <v>3.5</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2</v>
      </c>
      <c r="N299" s="147">
        <v>7</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0</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4.3</v>
      </c>
      <c r="M302" s="148">
        <v>0</v>
      </c>
      <c r="N302" s="148">
        <v>2.2999999999999998</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29</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16</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1059</v>
      </c>
      <c r="P322" s="66" t="s">
        <v>1064</v>
      </c>
      <c r="Q322" s="66" t="s">
        <v>1066</v>
      </c>
      <c r="R322" s="66" t="s">
        <v>1071</v>
      </c>
      <c r="S322" s="66" t="s">
        <v>1072</v>
      </c>
      <c r="T322" s="66" t="s">
        <v>1075</v>
      </c>
      <c r="U322" s="8"/>
      <c r="V322" s="8"/>
    </row>
    <row r="323" spans="1:22" ht="20.25" customHeight="1">
      <c r="A323" s="243"/>
      <c r="B323" s="1"/>
      <c r="C323" s="62"/>
      <c r="D323" s="3"/>
      <c r="F323" s="3"/>
      <c r="G323" s="3"/>
      <c r="H323" s="287"/>
      <c r="I323" s="67" t="s">
        <v>36</v>
      </c>
      <c r="J323" s="68"/>
      <c r="K323" s="79"/>
      <c r="L323" s="70" t="s">
        <v>1050</v>
      </c>
      <c r="M323" s="137" t="s">
        <v>1053</v>
      </c>
      <c r="N323" s="137" t="s">
        <v>1050</v>
      </c>
      <c r="O323" s="137" t="s">
        <v>1050</v>
      </c>
      <c r="P323" s="137" t="s">
        <v>1050</v>
      </c>
      <c r="Q323" s="137" t="s">
        <v>1050</v>
      </c>
      <c r="R323" s="137" t="s">
        <v>1053</v>
      </c>
      <c r="S323" s="137" t="s">
        <v>1050</v>
      </c>
      <c r="T323" s="137" t="s">
        <v>1076</v>
      </c>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c r="P327" s="161"/>
      <c r="Q327" s="161"/>
      <c r="R327" s="161"/>
      <c r="S327" s="161"/>
      <c r="T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c r="S329" s="161"/>
      <c r="T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c r="P330" s="161"/>
      <c r="Q330" s="161"/>
      <c r="R330" s="161"/>
      <c r="S330" s="161"/>
      <c r="T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c r="S331" s="161"/>
      <c r="T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c r="Q332" s="161"/>
      <c r="R332" s="161"/>
      <c r="S332" s="161"/>
      <c r="T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1059</v>
      </c>
      <c r="P342" s="66" t="s">
        <v>1064</v>
      </c>
      <c r="Q342" s="66" t="s">
        <v>1066</v>
      </c>
      <c r="R342" s="66" t="s">
        <v>1071</v>
      </c>
      <c r="S342" s="66" t="s">
        <v>1072</v>
      </c>
      <c r="T342" s="66" t="s">
        <v>1075</v>
      </c>
      <c r="U342" s="8"/>
      <c r="V342" s="8"/>
    </row>
    <row r="343" spans="1:22" ht="20.25" customHeight="1">
      <c r="A343" s="243"/>
      <c r="B343" s="1"/>
      <c r="C343" s="62"/>
      <c r="D343" s="3"/>
      <c r="F343" s="3"/>
      <c r="G343" s="3"/>
      <c r="H343" s="287"/>
      <c r="I343" s="67" t="s">
        <v>36</v>
      </c>
      <c r="J343" s="68"/>
      <c r="K343" s="79"/>
      <c r="L343" s="70" t="s">
        <v>1050</v>
      </c>
      <c r="M343" s="137" t="s">
        <v>1053</v>
      </c>
      <c r="N343" s="137" t="s">
        <v>1050</v>
      </c>
      <c r="O343" s="137" t="s">
        <v>1050</v>
      </c>
      <c r="P343" s="137" t="s">
        <v>1050</v>
      </c>
      <c r="Q343" s="137" t="s">
        <v>1050</v>
      </c>
      <c r="R343" s="137" t="s">
        <v>1053</v>
      </c>
      <c r="S343" s="137" t="s">
        <v>1050</v>
      </c>
      <c r="T343" s="137" t="s">
        <v>1076</v>
      </c>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c r="Q349" s="161"/>
      <c r="R349" s="161"/>
      <c r="S349" s="161"/>
      <c r="T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c r="T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row>
    <row r="357" spans="1:22" s="83" customFormat="1" ht="42" customHeight="1">
      <c r="A357" s="249" t="s">
        <v>767</v>
      </c>
      <c r="B357" s="159"/>
      <c r="C357" s="389"/>
      <c r="D357" s="390"/>
      <c r="E357" s="317" t="s">
        <v>202</v>
      </c>
      <c r="F357" s="318"/>
      <c r="G357" s="318"/>
      <c r="H357" s="319"/>
      <c r="I357" s="122" t="s">
        <v>203</v>
      </c>
      <c r="J357" s="271">
        <v>1</v>
      </c>
      <c r="K357" s="81"/>
      <c r="L357" s="269"/>
      <c r="M357" s="161"/>
      <c r="N357" s="161"/>
      <c r="O357" s="161"/>
      <c r="P357" s="161"/>
      <c r="Q357" s="161"/>
      <c r="R357" s="161"/>
      <c r="S357" s="161"/>
      <c r="T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1064</v>
      </c>
      <c r="Q367" s="66" t="s">
        <v>1066</v>
      </c>
      <c r="R367" s="66" t="s">
        <v>1071</v>
      </c>
      <c r="S367" s="66" t="s">
        <v>1072</v>
      </c>
      <c r="T367" s="66" t="s">
        <v>1075</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c r="O368" s="137" t="s">
        <v>1050</v>
      </c>
      <c r="P368" s="137" t="s">
        <v>1050</v>
      </c>
      <c r="Q368" s="137" t="s">
        <v>1050</v>
      </c>
      <c r="R368" s="137" t="s">
        <v>1053</v>
      </c>
      <c r="S368" s="137" t="s">
        <v>1050</v>
      </c>
      <c r="T368" s="137" t="s">
        <v>1076</v>
      </c>
    </row>
    <row r="369" spans="1:20"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row>
    <row r="370" spans="1:20"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row>
    <row r="371" spans="1:20" s="118" customFormat="1" ht="34.5" customHeight="1">
      <c r="A371" s="249" t="s">
        <v>771</v>
      </c>
      <c r="B371" s="173"/>
      <c r="C371" s="380"/>
      <c r="D371" s="381"/>
      <c r="E371" s="381"/>
      <c r="F371" s="381"/>
      <c r="G371" s="381"/>
      <c r="H371" s="382"/>
      <c r="I371" s="386"/>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row>
    <row r="373" spans="1:20"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1059</v>
      </c>
      <c r="P390" s="66" t="s">
        <v>1064</v>
      </c>
      <c r="Q390" s="66" t="s">
        <v>1066</v>
      </c>
      <c r="R390" s="66" t="s">
        <v>1071</v>
      </c>
      <c r="S390" s="66" t="s">
        <v>1072</v>
      </c>
      <c r="T390" s="66" t="s">
        <v>1075</v>
      </c>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70" t="s">
        <v>1050</v>
      </c>
      <c r="P391" s="70" t="s">
        <v>1050</v>
      </c>
      <c r="Q391" s="70" t="s">
        <v>1050</v>
      </c>
      <c r="R391" s="70" t="s">
        <v>1053</v>
      </c>
      <c r="S391" s="70" t="s">
        <v>1050</v>
      </c>
      <c r="T391" s="70" t="s">
        <v>1076</v>
      </c>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IF(SUM(L392:T392)=0,IF(COUNTIF(L392:T392,"未確認")&gt;0,"未確認",IF(COUNTIF(L392:T392,"~*")&gt;0,"*",SUM(L392:T392))),SUM(L392:T392))</f>
        <v>6790</v>
      </c>
      <c r="K392" s="81" t="str">
        <f t="shared" ref="K392:K397" si="12">IF(OR(COUNTIF(L392:T392,"未確認")&gt;0,COUNTIF(L392:T392,"~*")&gt;0),"※","")</f>
        <v/>
      </c>
      <c r="L392" s="147">
        <v>1043</v>
      </c>
      <c r="M392" s="147">
        <v>333</v>
      </c>
      <c r="N392" s="147">
        <v>814</v>
      </c>
      <c r="O392" s="147">
        <v>1303</v>
      </c>
      <c r="P392" s="147">
        <v>161</v>
      </c>
      <c r="Q392" s="147">
        <v>974</v>
      </c>
      <c r="R392" s="147">
        <v>279</v>
      </c>
      <c r="S392" s="147">
        <v>1478</v>
      </c>
      <c r="T392" s="147">
        <v>405</v>
      </c>
    </row>
    <row r="393" spans="1:22" s="83" customFormat="1" ht="34.5" customHeight="1">
      <c r="A393" s="249" t="s">
        <v>773</v>
      </c>
      <c r="B393" s="84"/>
      <c r="C393" s="367"/>
      <c r="D393" s="377"/>
      <c r="E393" s="317" t="s">
        <v>224</v>
      </c>
      <c r="F393" s="318"/>
      <c r="G393" s="318"/>
      <c r="H393" s="319"/>
      <c r="I393" s="340"/>
      <c r="J393" s="140">
        <f t="shared" si="11"/>
        <v>4304</v>
      </c>
      <c r="K393" s="81" t="str">
        <f t="shared" si="12"/>
        <v/>
      </c>
      <c r="L393" s="147">
        <v>701</v>
      </c>
      <c r="M393" s="147">
        <v>332</v>
      </c>
      <c r="N393" s="147">
        <v>481</v>
      </c>
      <c r="O393" s="147">
        <v>543</v>
      </c>
      <c r="P393" s="147">
        <v>149</v>
      </c>
      <c r="Q393" s="147">
        <v>652</v>
      </c>
      <c r="R393" s="147">
        <v>279</v>
      </c>
      <c r="S393" s="147">
        <v>866</v>
      </c>
      <c r="T393" s="147">
        <v>301</v>
      </c>
    </row>
    <row r="394" spans="1:22" s="83" customFormat="1" ht="34.5" customHeight="1">
      <c r="A394" s="250" t="s">
        <v>774</v>
      </c>
      <c r="B394" s="84"/>
      <c r="C394" s="367"/>
      <c r="D394" s="378"/>
      <c r="E394" s="317" t="s">
        <v>225</v>
      </c>
      <c r="F394" s="318"/>
      <c r="G394" s="318"/>
      <c r="H394" s="319"/>
      <c r="I394" s="340"/>
      <c r="J394" s="140">
        <f t="shared" si="11"/>
        <v>1180</v>
      </c>
      <c r="K394" s="81" t="str">
        <f t="shared" si="12"/>
        <v/>
      </c>
      <c r="L394" s="147">
        <v>40</v>
      </c>
      <c r="M394" s="147">
        <v>1</v>
      </c>
      <c r="N394" s="147">
        <v>29</v>
      </c>
      <c r="O394" s="147">
        <v>595</v>
      </c>
      <c r="P394" s="147">
        <v>12</v>
      </c>
      <c r="Q394" s="147">
        <v>318</v>
      </c>
      <c r="R394" s="147">
        <v>0</v>
      </c>
      <c r="S394" s="147">
        <v>102</v>
      </c>
      <c r="T394" s="147">
        <v>83</v>
      </c>
    </row>
    <row r="395" spans="1:22" s="83" customFormat="1" ht="34.5" customHeight="1">
      <c r="A395" s="250" t="s">
        <v>775</v>
      </c>
      <c r="B395" s="84"/>
      <c r="C395" s="367"/>
      <c r="D395" s="379"/>
      <c r="E395" s="317" t="s">
        <v>226</v>
      </c>
      <c r="F395" s="318"/>
      <c r="G395" s="318"/>
      <c r="H395" s="319"/>
      <c r="I395" s="340"/>
      <c r="J395" s="140">
        <f t="shared" si="11"/>
        <v>1306</v>
      </c>
      <c r="K395" s="81" t="str">
        <f t="shared" si="12"/>
        <v/>
      </c>
      <c r="L395" s="147">
        <v>302</v>
      </c>
      <c r="M395" s="147">
        <v>0</v>
      </c>
      <c r="N395" s="147">
        <v>304</v>
      </c>
      <c r="O395" s="147">
        <v>165</v>
      </c>
      <c r="P395" s="147">
        <v>0</v>
      </c>
      <c r="Q395" s="147">
        <v>4</v>
      </c>
      <c r="R395" s="147">
        <v>0</v>
      </c>
      <c r="S395" s="147">
        <v>510</v>
      </c>
      <c r="T395" s="147">
        <v>21</v>
      </c>
    </row>
    <row r="396" spans="1:22" s="83" customFormat="1" ht="34.5" customHeight="1">
      <c r="A396" s="250" t="s">
        <v>776</v>
      </c>
      <c r="B396" s="1"/>
      <c r="C396" s="367"/>
      <c r="D396" s="317" t="s">
        <v>227</v>
      </c>
      <c r="E396" s="318"/>
      <c r="F396" s="318"/>
      <c r="G396" s="318"/>
      <c r="H396" s="319"/>
      <c r="I396" s="340"/>
      <c r="J396" s="140">
        <f t="shared" si="11"/>
        <v>94693</v>
      </c>
      <c r="K396" s="81" t="str">
        <f t="shared" si="12"/>
        <v/>
      </c>
      <c r="L396" s="147">
        <v>10680</v>
      </c>
      <c r="M396" s="147">
        <v>9886</v>
      </c>
      <c r="N396" s="147">
        <v>8595</v>
      </c>
      <c r="O396" s="147">
        <v>8281</v>
      </c>
      <c r="P396" s="147">
        <v>5867</v>
      </c>
      <c r="Q396" s="147">
        <v>15736</v>
      </c>
      <c r="R396" s="147">
        <v>18892</v>
      </c>
      <c r="S396" s="147">
        <v>15657</v>
      </c>
      <c r="T396" s="147">
        <v>1099</v>
      </c>
    </row>
    <row r="397" spans="1:22" s="83" customFormat="1" ht="34.5" customHeight="1">
      <c r="A397" s="250" t="s">
        <v>777</v>
      </c>
      <c r="B397" s="119"/>
      <c r="C397" s="367"/>
      <c r="D397" s="317" t="s">
        <v>228</v>
      </c>
      <c r="E397" s="318"/>
      <c r="F397" s="318"/>
      <c r="G397" s="318"/>
      <c r="H397" s="319"/>
      <c r="I397" s="341"/>
      <c r="J397" s="140">
        <f t="shared" si="11"/>
        <v>6801</v>
      </c>
      <c r="K397" s="81" t="str">
        <f t="shared" si="12"/>
        <v/>
      </c>
      <c r="L397" s="147">
        <v>1091</v>
      </c>
      <c r="M397" s="147">
        <v>327</v>
      </c>
      <c r="N397" s="147">
        <v>805</v>
      </c>
      <c r="O397" s="147">
        <v>1293</v>
      </c>
      <c r="P397" s="147">
        <v>158</v>
      </c>
      <c r="Q397" s="147">
        <v>979</v>
      </c>
      <c r="R397" s="147">
        <v>284</v>
      </c>
      <c r="S397" s="147">
        <v>1505</v>
      </c>
      <c r="T397" s="147">
        <v>359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1059</v>
      </c>
      <c r="P403" s="66" t="s">
        <v>1064</v>
      </c>
      <c r="Q403" s="66" t="s">
        <v>1066</v>
      </c>
      <c r="R403" s="66" t="s">
        <v>1071</v>
      </c>
      <c r="S403" s="66" t="s">
        <v>1072</v>
      </c>
      <c r="T403" s="66" t="s">
        <v>1075</v>
      </c>
      <c r="U403" s="8"/>
      <c r="V403" s="8"/>
    </row>
    <row r="404" spans="1:22" ht="20.25" customHeight="1">
      <c r="A404" s="243"/>
      <c r="B404" s="1"/>
      <c r="C404" s="62"/>
      <c r="D404" s="3"/>
      <c r="F404" s="3"/>
      <c r="G404" s="3"/>
      <c r="H404" s="287"/>
      <c r="I404" s="67" t="s">
        <v>36</v>
      </c>
      <c r="J404" s="68"/>
      <c r="K404" s="79"/>
      <c r="L404" s="70" t="s">
        <v>1050</v>
      </c>
      <c r="M404" s="70" t="s">
        <v>1053</v>
      </c>
      <c r="N404" s="70" t="s">
        <v>1050</v>
      </c>
      <c r="O404" s="70" t="s">
        <v>1050</v>
      </c>
      <c r="P404" s="70" t="s">
        <v>1050</v>
      </c>
      <c r="Q404" s="70" t="s">
        <v>1050</v>
      </c>
      <c r="R404" s="70" t="s">
        <v>1053</v>
      </c>
      <c r="S404" s="70" t="s">
        <v>1050</v>
      </c>
      <c r="T404" s="70" t="s">
        <v>1076</v>
      </c>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IF(SUM(L405:T405)=0,IF(COUNTIF(L405:T405,"未確認")&gt;0,"未確認",IF(COUNTIF(L405:T405,"~*")&gt;0,"*",SUM(L405:T405))),SUM(L405:T405))</f>
        <v>6770</v>
      </c>
      <c r="K405" s="81" t="str">
        <f t="shared" ref="K405:K422" si="14">IF(OR(COUNTIF(L405:T405,"未確認")&gt;0,COUNTIF(L405:T405,"~*")&gt;0),"※","")</f>
        <v/>
      </c>
      <c r="L405" s="147">
        <v>1043</v>
      </c>
      <c r="M405" s="147">
        <v>333</v>
      </c>
      <c r="N405" s="147">
        <v>814</v>
      </c>
      <c r="O405" s="147">
        <v>1283</v>
      </c>
      <c r="P405" s="147">
        <v>161</v>
      </c>
      <c r="Q405" s="147">
        <v>974</v>
      </c>
      <c r="R405" s="147">
        <v>279</v>
      </c>
      <c r="S405" s="147">
        <v>1478</v>
      </c>
      <c r="T405" s="147">
        <v>405</v>
      </c>
    </row>
    <row r="406" spans="1:22" s="83" customFormat="1" ht="34.5" customHeight="1">
      <c r="A406" s="251" t="s">
        <v>779</v>
      </c>
      <c r="B406" s="119"/>
      <c r="C406" s="366"/>
      <c r="D406" s="372" t="s">
        <v>233</v>
      </c>
      <c r="E406" s="374" t="s">
        <v>234</v>
      </c>
      <c r="F406" s="375"/>
      <c r="G406" s="375"/>
      <c r="H406" s="376"/>
      <c r="I406" s="358"/>
      <c r="J406" s="140">
        <f t="shared" si="13"/>
        <v>1220</v>
      </c>
      <c r="K406" s="81" t="str">
        <f t="shared" si="14"/>
        <v/>
      </c>
      <c r="L406" s="147">
        <v>129</v>
      </c>
      <c r="M406" s="147">
        <v>267</v>
      </c>
      <c r="N406" s="147">
        <v>93</v>
      </c>
      <c r="O406" s="147">
        <v>7</v>
      </c>
      <c r="P406" s="147">
        <v>73</v>
      </c>
      <c r="Q406" s="147">
        <v>137</v>
      </c>
      <c r="R406" s="147">
        <v>155</v>
      </c>
      <c r="S406" s="147">
        <v>76</v>
      </c>
      <c r="T406" s="147">
        <v>283</v>
      </c>
    </row>
    <row r="407" spans="1:22" s="83" customFormat="1" ht="34.5" customHeight="1">
      <c r="A407" s="251" t="s">
        <v>780</v>
      </c>
      <c r="B407" s="119"/>
      <c r="C407" s="366"/>
      <c r="D407" s="366"/>
      <c r="E407" s="317" t="s">
        <v>235</v>
      </c>
      <c r="F407" s="318"/>
      <c r="G407" s="318"/>
      <c r="H407" s="319"/>
      <c r="I407" s="358"/>
      <c r="J407" s="140">
        <f t="shared" si="13"/>
        <v>4525</v>
      </c>
      <c r="K407" s="81" t="str">
        <f t="shared" si="14"/>
        <v/>
      </c>
      <c r="L407" s="147">
        <v>842</v>
      </c>
      <c r="M407" s="147">
        <v>57</v>
      </c>
      <c r="N407" s="147">
        <v>620</v>
      </c>
      <c r="O407" s="147">
        <v>866</v>
      </c>
      <c r="P407" s="147">
        <v>53</v>
      </c>
      <c r="Q407" s="147">
        <v>749</v>
      </c>
      <c r="R407" s="147">
        <v>10</v>
      </c>
      <c r="S407" s="147">
        <v>1233</v>
      </c>
      <c r="T407" s="147">
        <v>95</v>
      </c>
    </row>
    <row r="408" spans="1:22" s="83" customFormat="1" ht="34.5" customHeight="1">
      <c r="A408" s="251" t="s">
        <v>781</v>
      </c>
      <c r="B408" s="119"/>
      <c r="C408" s="366"/>
      <c r="D408" s="366"/>
      <c r="E408" s="317" t="s">
        <v>236</v>
      </c>
      <c r="F408" s="318"/>
      <c r="G408" s="318"/>
      <c r="H408" s="319"/>
      <c r="I408" s="358"/>
      <c r="J408" s="140">
        <f t="shared" si="13"/>
        <v>283</v>
      </c>
      <c r="K408" s="81" t="str">
        <f t="shared" si="14"/>
        <v/>
      </c>
      <c r="L408" s="147">
        <v>20</v>
      </c>
      <c r="M408" s="147">
        <v>8</v>
      </c>
      <c r="N408" s="147">
        <v>31</v>
      </c>
      <c r="O408" s="147">
        <v>10</v>
      </c>
      <c r="P408" s="147">
        <v>32</v>
      </c>
      <c r="Q408" s="147">
        <v>18</v>
      </c>
      <c r="R408" s="147">
        <v>114</v>
      </c>
      <c r="S408" s="147">
        <v>44</v>
      </c>
      <c r="T408" s="147">
        <v>6</v>
      </c>
    </row>
    <row r="409" spans="1:22" s="83" customFormat="1" ht="34.5" customHeight="1">
      <c r="A409" s="251" t="s">
        <v>782</v>
      </c>
      <c r="B409" s="119"/>
      <c r="C409" s="366"/>
      <c r="D409" s="366"/>
      <c r="E409" s="314" t="s">
        <v>989</v>
      </c>
      <c r="F409" s="315"/>
      <c r="G409" s="315"/>
      <c r="H409" s="316"/>
      <c r="I409" s="358"/>
      <c r="J409" s="140">
        <f t="shared" si="13"/>
        <v>339</v>
      </c>
      <c r="K409" s="81" t="str">
        <f t="shared" si="14"/>
        <v/>
      </c>
      <c r="L409" s="147">
        <v>52</v>
      </c>
      <c r="M409" s="147">
        <v>1</v>
      </c>
      <c r="N409" s="147">
        <v>70</v>
      </c>
      <c r="O409" s="147">
        <v>0</v>
      </c>
      <c r="P409" s="147">
        <v>3</v>
      </c>
      <c r="Q409" s="147">
        <v>70</v>
      </c>
      <c r="R409" s="147">
        <v>0</v>
      </c>
      <c r="S409" s="147">
        <v>122</v>
      </c>
      <c r="T409" s="147">
        <v>21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6"/>
      <c r="D411" s="366"/>
      <c r="E411" s="317" t="s">
        <v>238</v>
      </c>
      <c r="F411" s="318"/>
      <c r="G411" s="318"/>
      <c r="H411" s="319"/>
      <c r="I411" s="358"/>
      <c r="J411" s="140">
        <f t="shared" si="13"/>
        <v>400</v>
      </c>
      <c r="K411" s="81" t="str">
        <f t="shared" si="14"/>
        <v/>
      </c>
      <c r="L411" s="147">
        <v>0</v>
      </c>
      <c r="M411" s="147">
        <v>0</v>
      </c>
      <c r="N411" s="147">
        <v>0</v>
      </c>
      <c r="O411" s="147">
        <v>400</v>
      </c>
      <c r="P411" s="147">
        <v>0</v>
      </c>
      <c r="Q411" s="147">
        <v>0</v>
      </c>
      <c r="R411" s="147">
        <v>0</v>
      </c>
      <c r="S411" s="147">
        <v>0</v>
      </c>
      <c r="T411" s="147">
        <v>0</v>
      </c>
    </row>
    <row r="412" spans="1:22" s="83" customFormat="1" ht="34.5" customHeight="1">
      <c r="A412" s="251" t="s">
        <v>785</v>
      </c>
      <c r="B412" s="119"/>
      <c r="C412" s="366"/>
      <c r="D412" s="373"/>
      <c r="E412" s="331" t="s">
        <v>166</v>
      </c>
      <c r="F412" s="332"/>
      <c r="G412" s="332"/>
      <c r="H412" s="333"/>
      <c r="I412" s="358"/>
      <c r="J412" s="140">
        <f t="shared" si="13"/>
        <v>3</v>
      </c>
      <c r="K412" s="81" t="str">
        <f t="shared" si="14"/>
        <v/>
      </c>
      <c r="L412" s="147">
        <v>0</v>
      </c>
      <c r="M412" s="147">
        <v>0</v>
      </c>
      <c r="N412" s="147">
        <v>0</v>
      </c>
      <c r="O412" s="147">
        <v>0</v>
      </c>
      <c r="P412" s="147">
        <v>0</v>
      </c>
      <c r="Q412" s="147">
        <v>0</v>
      </c>
      <c r="R412" s="147">
        <v>0</v>
      </c>
      <c r="S412" s="147">
        <v>3</v>
      </c>
      <c r="T412" s="147">
        <v>0</v>
      </c>
    </row>
    <row r="413" spans="1:22" s="83" customFormat="1" ht="34.5" customHeight="1">
      <c r="A413" s="251" t="s">
        <v>786</v>
      </c>
      <c r="B413" s="119"/>
      <c r="C413" s="366"/>
      <c r="D413" s="317" t="s">
        <v>251</v>
      </c>
      <c r="E413" s="318"/>
      <c r="F413" s="318"/>
      <c r="G413" s="318"/>
      <c r="H413" s="319"/>
      <c r="I413" s="358"/>
      <c r="J413" s="140">
        <f t="shared" si="13"/>
        <v>6801</v>
      </c>
      <c r="K413" s="81" t="str">
        <f t="shared" si="14"/>
        <v/>
      </c>
      <c r="L413" s="147">
        <v>1091</v>
      </c>
      <c r="M413" s="147">
        <v>327</v>
      </c>
      <c r="N413" s="147">
        <v>805</v>
      </c>
      <c r="O413" s="147">
        <v>1293</v>
      </c>
      <c r="P413" s="147">
        <v>158</v>
      </c>
      <c r="Q413" s="147">
        <v>979</v>
      </c>
      <c r="R413" s="147">
        <v>284</v>
      </c>
      <c r="S413" s="147">
        <v>1505</v>
      </c>
      <c r="T413" s="147">
        <v>359</v>
      </c>
    </row>
    <row r="414" spans="1:22" s="83" customFormat="1" ht="34.5" customHeight="1">
      <c r="A414" s="251" t="s">
        <v>787</v>
      </c>
      <c r="B414" s="119"/>
      <c r="C414" s="366"/>
      <c r="D414" s="372" t="s">
        <v>240</v>
      </c>
      <c r="E414" s="374" t="s">
        <v>241</v>
      </c>
      <c r="F414" s="375"/>
      <c r="G414" s="375"/>
      <c r="H414" s="376"/>
      <c r="I414" s="358"/>
      <c r="J414" s="140">
        <f t="shared" si="13"/>
        <v>1319</v>
      </c>
      <c r="K414" s="81" t="str">
        <f t="shared" si="14"/>
        <v/>
      </c>
      <c r="L414" s="147">
        <v>313</v>
      </c>
      <c r="M414" s="147">
        <v>14</v>
      </c>
      <c r="N414" s="147">
        <v>119</v>
      </c>
      <c r="O414" s="147">
        <v>19</v>
      </c>
      <c r="P414" s="147">
        <v>1</v>
      </c>
      <c r="Q414" s="147">
        <v>109</v>
      </c>
      <c r="R414" s="147">
        <v>28</v>
      </c>
      <c r="S414" s="147">
        <v>389</v>
      </c>
      <c r="T414" s="147">
        <v>327</v>
      </c>
    </row>
    <row r="415" spans="1:22" s="83" customFormat="1" ht="34.5" customHeight="1">
      <c r="A415" s="251" t="s">
        <v>788</v>
      </c>
      <c r="B415" s="119"/>
      <c r="C415" s="366"/>
      <c r="D415" s="366"/>
      <c r="E415" s="317" t="s">
        <v>242</v>
      </c>
      <c r="F415" s="318"/>
      <c r="G415" s="318"/>
      <c r="H415" s="319"/>
      <c r="I415" s="358"/>
      <c r="J415" s="140">
        <f t="shared" si="13"/>
        <v>4527</v>
      </c>
      <c r="K415" s="81" t="str">
        <f t="shared" si="14"/>
        <v/>
      </c>
      <c r="L415" s="147">
        <v>692</v>
      </c>
      <c r="M415" s="147">
        <v>216</v>
      </c>
      <c r="N415" s="147">
        <v>546</v>
      </c>
      <c r="O415" s="147">
        <v>1249</v>
      </c>
      <c r="P415" s="147">
        <v>9</v>
      </c>
      <c r="Q415" s="147">
        <v>655</v>
      </c>
      <c r="R415" s="147">
        <v>225</v>
      </c>
      <c r="S415" s="147">
        <v>926</v>
      </c>
      <c r="T415" s="147">
        <v>9</v>
      </c>
    </row>
    <row r="416" spans="1:22" s="83" customFormat="1" ht="34.5" customHeight="1">
      <c r="A416" s="251" t="s">
        <v>789</v>
      </c>
      <c r="B416" s="119"/>
      <c r="C416" s="366"/>
      <c r="D416" s="366"/>
      <c r="E416" s="317" t="s">
        <v>243</v>
      </c>
      <c r="F416" s="318"/>
      <c r="G416" s="318"/>
      <c r="H416" s="319"/>
      <c r="I416" s="358"/>
      <c r="J416" s="140">
        <f t="shared" si="13"/>
        <v>197</v>
      </c>
      <c r="K416" s="81" t="str">
        <f t="shared" si="14"/>
        <v/>
      </c>
      <c r="L416" s="147">
        <v>17</v>
      </c>
      <c r="M416" s="147">
        <v>14</v>
      </c>
      <c r="N416" s="147">
        <v>27</v>
      </c>
      <c r="O416" s="147">
        <v>25</v>
      </c>
      <c r="P416" s="147">
        <v>2</v>
      </c>
      <c r="Q416" s="147">
        <v>60</v>
      </c>
      <c r="R416" s="147">
        <v>6</v>
      </c>
      <c r="S416" s="147">
        <v>43</v>
      </c>
      <c r="T416" s="147">
        <v>3</v>
      </c>
    </row>
    <row r="417" spans="1:22" s="83" customFormat="1" ht="34.5" customHeight="1">
      <c r="A417" s="251" t="s">
        <v>790</v>
      </c>
      <c r="B417" s="119"/>
      <c r="C417" s="366"/>
      <c r="D417" s="366"/>
      <c r="E417" s="317" t="s">
        <v>244</v>
      </c>
      <c r="F417" s="318"/>
      <c r="G417" s="318"/>
      <c r="H417" s="319"/>
      <c r="I417" s="358"/>
      <c r="J417" s="140">
        <f t="shared" si="13"/>
        <v>139</v>
      </c>
      <c r="K417" s="81" t="str">
        <f t="shared" si="14"/>
        <v/>
      </c>
      <c r="L417" s="147">
        <v>8</v>
      </c>
      <c r="M417" s="147">
        <v>48</v>
      </c>
      <c r="N417" s="147">
        <v>13</v>
      </c>
      <c r="O417" s="147">
        <v>0</v>
      </c>
      <c r="P417" s="147">
        <v>1</v>
      </c>
      <c r="Q417" s="147">
        <v>32</v>
      </c>
      <c r="R417" s="147">
        <v>8</v>
      </c>
      <c r="S417" s="147">
        <v>27</v>
      </c>
      <c r="T417" s="147">
        <v>2</v>
      </c>
    </row>
    <row r="418" spans="1:22" s="83" customFormat="1" ht="34.5" customHeight="1">
      <c r="A418" s="251" t="s">
        <v>791</v>
      </c>
      <c r="B418" s="119"/>
      <c r="C418" s="366"/>
      <c r="D418" s="366"/>
      <c r="E418" s="317" t="s">
        <v>245</v>
      </c>
      <c r="F418" s="318"/>
      <c r="G418" s="318"/>
      <c r="H418" s="319"/>
      <c r="I418" s="358"/>
      <c r="J418" s="140">
        <f t="shared" si="13"/>
        <v>92</v>
      </c>
      <c r="K418" s="81" t="str">
        <f t="shared" si="14"/>
        <v/>
      </c>
      <c r="L418" s="147">
        <v>12</v>
      </c>
      <c r="M418" s="147">
        <v>15</v>
      </c>
      <c r="N418" s="147">
        <v>23</v>
      </c>
      <c r="O418" s="147">
        <v>0</v>
      </c>
      <c r="P418" s="147">
        <v>0</v>
      </c>
      <c r="Q418" s="147">
        <v>10</v>
      </c>
      <c r="R418" s="147">
        <v>7</v>
      </c>
      <c r="S418" s="147">
        <v>25</v>
      </c>
      <c r="T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6"/>
      <c r="D420" s="366"/>
      <c r="E420" s="317" t="s">
        <v>246</v>
      </c>
      <c r="F420" s="318"/>
      <c r="G420" s="318"/>
      <c r="H420" s="319"/>
      <c r="I420" s="358"/>
      <c r="J420" s="140">
        <f t="shared" si="13"/>
        <v>127</v>
      </c>
      <c r="K420" s="81" t="str">
        <f t="shared" si="14"/>
        <v/>
      </c>
      <c r="L420" s="147">
        <v>16</v>
      </c>
      <c r="M420" s="147">
        <v>12</v>
      </c>
      <c r="N420" s="147">
        <v>20</v>
      </c>
      <c r="O420" s="147">
        <v>0</v>
      </c>
      <c r="P420" s="147">
        <v>0</v>
      </c>
      <c r="Q420" s="147">
        <v>45</v>
      </c>
      <c r="R420" s="147">
        <v>10</v>
      </c>
      <c r="S420" s="147">
        <v>24</v>
      </c>
      <c r="T420" s="147">
        <v>0</v>
      </c>
    </row>
    <row r="421" spans="1:22" s="83" customFormat="1" ht="34.5" customHeight="1">
      <c r="A421" s="251" t="s">
        <v>794</v>
      </c>
      <c r="B421" s="119"/>
      <c r="C421" s="366"/>
      <c r="D421" s="366"/>
      <c r="E421" s="317" t="s">
        <v>247</v>
      </c>
      <c r="F421" s="318"/>
      <c r="G421" s="318"/>
      <c r="H421" s="319"/>
      <c r="I421" s="358"/>
      <c r="J421" s="140">
        <f t="shared" si="13"/>
        <v>399</v>
      </c>
      <c r="K421" s="81" t="str">
        <f t="shared" si="14"/>
        <v/>
      </c>
      <c r="L421" s="147">
        <v>33</v>
      </c>
      <c r="M421" s="147">
        <v>8</v>
      </c>
      <c r="N421" s="147">
        <v>57</v>
      </c>
      <c r="O421" s="147">
        <v>0</v>
      </c>
      <c r="P421" s="147">
        <v>145</v>
      </c>
      <c r="Q421" s="147">
        <v>68</v>
      </c>
      <c r="R421" s="147">
        <v>0</v>
      </c>
      <c r="S421" s="147">
        <v>70</v>
      </c>
      <c r="T421" s="147">
        <v>18</v>
      </c>
    </row>
    <row r="422" spans="1:22" s="83" customFormat="1" ht="34.5" customHeight="1">
      <c r="A422" s="251" t="s">
        <v>795</v>
      </c>
      <c r="B422" s="119"/>
      <c r="C422" s="366"/>
      <c r="D422" s="366"/>
      <c r="E422" s="317" t="s">
        <v>166</v>
      </c>
      <c r="F422" s="318"/>
      <c r="G422" s="318"/>
      <c r="H422" s="319"/>
      <c r="I422" s="359"/>
      <c r="J422" s="140">
        <f t="shared" si="13"/>
        <v>1</v>
      </c>
      <c r="K422" s="81" t="str">
        <f t="shared" si="14"/>
        <v/>
      </c>
      <c r="L422" s="147">
        <v>0</v>
      </c>
      <c r="M422" s="147">
        <v>0</v>
      </c>
      <c r="N422" s="147">
        <v>0</v>
      </c>
      <c r="O422" s="147">
        <v>0</v>
      </c>
      <c r="P422" s="147">
        <v>0</v>
      </c>
      <c r="Q422" s="147">
        <v>0</v>
      </c>
      <c r="R422" s="147">
        <v>0</v>
      </c>
      <c r="S422" s="147">
        <v>1</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1059</v>
      </c>
      <c r="P428" s="66" t="s">
        <v>1064</v>
      </c>
      <c r="Q428" s="66" t="s">
        <v>1066</v>
      </c>
      <c r="R428" s="66" t="s">
        <v>1071</v>
      </c>
      <c r="S428" s="66" t="s">
        <v>1072</v>
      </c>
      <c r="T428" s="66" t="s">
        <v>1075</v>
      </c>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70" t="s">
        <v>1050</v>
      </c>
      <c r="P429" s="70" t="s">
        <v>1050</v>
      </c>
      <c r="Q429" s="70" t="s">
        <v>1050</v>
      </c>
      <c r="R429" s="70" t="s">
        <v>1053</v>
      </c>
      <c r="S429" s="70" t="s">
        <v>1050</v>
      </c>
      <c r="T429" s="70" t="s">
        <v>1076</v>
      </c>
      <c r="U429" s="8"/>
      <c r="V429" s="8"/>
    </row>
    <row r="430" spans="1:22" s="83" customFormat="1" ht="34.5" customHeight="1">
      <c r="A430" s="251" t="s">
        <v>796</v>
      </c>
      <c r="B430" s="119"/>
      <c r="C430" s="331" t="s">
        <v>259</v>
      </c>
      <c r="D430" s="332"/>
      <c r="E430" s="332"/>
      <c r="F430" s="332"/>
      <c r="G430" s="332"/>
      <c r="H430" s="333"/>
      <c r="I430" s="323" t="s">
        <v>1021</v>
      </c>
      <c r="J430" s="192">
        <f>IF(SUM(L430:T430)=0,IF(COUNTIF(L430:T430,"未確認")&gt;0,"未確認",IF(COUNTIF(L430:T430,"~*")&gt;0,"*",SUM(L430:T430))),SUM(L430:T430))</f>
        <v>5482</v>
      </c>
      <c r="K430" s="193" t="str">
        <f>IF(OR(COUNTIF(L430:T430,"未確認")&gt;0,COUNTIF(L430:T430,"~*")&gt;0),"※","")</f>
        <v/>
      </c>
      <c r="L430" s="147">
        <v>778</v>
      </c>
      <c r="M430" s="147">
        <v>313</v>
      </c>
      <c r="N430" s="147">
        <v>686</v>
      </c>
      <c r="O430" s="147">
        <v>1274</v>
      </c>
      <c r="P430" s="147">
        <v>157</v>
      </c>
      <c r="Q430" s="147">
        <v>870</v>
      </c>
      <c r="R430" s="147">
        <v>256</v>
      </c>
      <c r="S430" s="147">
        <v>1116</v>
      </c>
      <c r="T430" s="147">
        <v>32</v>
      </c>
    </row>
    <row r="431" spans="1:22" s="83" customFormat="1" ht="34.5" customHeight="1">
      <c r="A431" s="250" t="s">
        <v>797</v>
      </c>
      <c r="B431" s="119"/>
      <c r="C431" s="188"/>
      <c r="D431" s="189"/>
      <c r="E431" s="363" t="s">
        <v>255</v>
      </c>
      <c r="F431" s="364"/>
      <c r="G431" s="364"/>
      <c r="H431" s="365"/>
      <c r="I431" s="358"/>
      <c r="J431" s="192">
        <f>IF(SUM(L431:T431)=0,IF(COUNTIF(L431:T431,"未確認")&gt;0,"未確認",IF(COUNTIF(L431:T431,"~*")&gt;0,"*",SUM(L431:T431))),SUM(L431:T431))</f>
        <v>68</v>
      </c>
      <c r="K431" s="193" t="str">
        <f>IF(OR(COUNTIF(L431:T431,"未確認")&gt;0,COUNTIF(L431:T431,"~*")&gt;0),"※","")</f>
        <v/>
      </c>
      <c r="L431" s="147">
        <v>2</v>
      </c>
      <c r="M431" s="147">
        <v>16</v>
      </c>
      <c r="N431" s="147">
        <v>10</v>
      </c>
      <c r="O431" s="147">
        <v>0</v>
      </c>
      <c r="P431" s="147">
        <v>3</v>
      </c>
      <c r="Q431" s="147">
        <v>10</v>
      </c>
      <c r="R431" s="147">
        <v>20</v>
      </c>
      <c r="S431" s="147">
        <v>7</v>
      </c>
      <c r="T431" s="147">
        <v>0</v>
      </c>
    </row>
    <row r="432" spans="1:22" s="83" customFormat="1" ht="34.5" customHeight="1">
      <c r="A432" s="250" t="s">
        <v>798</v>
      </c>
      <c r="B432" s="119"/>
      <c r="C432" s="188"/>
      <c r="D432" s="189"/>
      <c r="E432" s="363" t="s">
        <v>256</v>
      </c>
      <c r="F432" s="364"/>
      <c r="G432" s="364"/>
      <c r="H432" s="365"/>
      <c r="I432" s="358"/>
      <c r="J432" s="192">
        <f>IF(SUM(L432:T432)=0,IF(COUNTIF(L432:T432,"未確認")&gt;0,"未確認",IF(COUNTIF(L432:T432,"~*")&gt;0,"*",SUM(L432:T432))),SUM(L432:T432))</f>
        <v>102</v>
      </c>
      <c r="K432" s="193" t="str">
        <f>IF(OR(COUNTIF(L432:T432,"未確認")&gt;0,COUNTIF(L432:T432,"~*")&gt;0),"※","")</f>
        <v/>
      </c>
      <c r="L432" s="147">
        <v>2</v>
      </c>
      <c r="M432" s="147">
        <v>9</v>
      </c>
      <c r="N432" s="147">
        <v>6</v>
      </c>
      <c r="O432" s="147">
        <v>0</v>
      </c>
      <c r="P432" s="147">
        <v>0</v>
      </c>
      <c r="Q432" s="147">
        <v>8</v>
      </c>
      <c r="R432" s="147">
        <v>21</v>
      </c>
      <c r="S432" s="147">
        <v>56</v>
      </c>
      <c r="T432" s="147">
        <v>0</v>
      </c>
    </row>
    <row r="433" spans="1:22" s="83" customFormat="1" ht="34.5" customHeight="1">
      <c r="A433" s="250" t="s">
        <v>799</v>
      </c>
      <c r="B433" s="119"/>
      <c r="C433" s="188"/>
      <c r="D433" s="189"/>
      <c r="E433" s="363" t="s">
        <v>257</v>
      </c>
      <c r="F433" s="364"/>
      <c r="G433" s="364"/>
      <c r="H433" s="365"/>
      <c r="I433" s="358"/>
      <c r="J433" s="192">
        <f>IF(SUM(L433:T433)=0,IF(COUNTIF(L433:T433,"未確認")&gt;0,"未確認",IF(COUNTIF(L433:T433,"~*")&gt;0,"*",SUM(L433:T433))),SUM(L433:T433))</f>
        <v>5296</v>
      </c>
      <c r="K433" s="193" t="str">
        <f>IF(OR(COUNTIF(L433:T433,"未確認")&gt;0,COUNTIF(L433:T433,"~*")&gt;0),"※","")</f>
        <v/>
      </c>
      <c r="L433" s="147">
        <v>774</v>
      </c>
      <c r="M433" s="147">
        <v>282</v>
      </c>
      <c r="N433" s="147">
        <v>669</v>
      </c>
      <c r="O433" s="147">
        <v>1274</v>
      </c>
      <c r="P433" s="147">
        <v>153</v>
      </c>
      <c r="Q433" s="147">
        <v>850</v>
      </c>
      <c r="R433" s="147">
        <v>212</v>
      </c>
      <c r="S433" s="147">
        <v>1050</v>
      </c>
      <c r="T433" s="147">
        <v>32</v>
      </c>
    </row>
    <row r="434" spans="1:22" s="83" customFormat="1" ht="34.5" customHeight="1">
      <c r="A434" s="251" t="s">
        <v>800</v>
      </c>
      <c r="B434" s="1"/>
      <c r="C434" s="190"/>
      <c r="D434" s="191"/>
      <c r="E434" s="363" t="s">
        <v>258</v>
      </c>
      <c r="F434" s="364"/>
      <c r="G434" s="364"/>
      <c r="H434" s="365"/>
      <c r="I434" s="359"/>
      <c r="J434" s="192">
        <f>IF(SUM(L434:T434)=0,IF(COUNTIF(L434:T434,"未確認")&gt;0,"未確認",IF(COUNTIF(L434:T434,"~*")&gt;0,"*",SUM(L434:T434))),SUM(L434:T434))</f>
        <v>16</v>
      </c>
      <c r="K434" s="193" t="str">
        <f>IF(OR(COUNTIF(L434:T434,"未確認")&gt;0,COUNTIF(L434:T434,"~*")&gt;0),"※","")</f>
        <v/>
      </c>
      <c r="L434" s="147">
        <v>0</v>
      </c>
      <c r="M434" s="147">
        <v>6</v>
      </c>
      <c r="N434" s="147">
        <v>1</v>
      </c>
      <c r="O434" s="147">
        <v>0</v>
      </c>
      <c r="P434" s="147">
        <v>1</v>
      </c>
      <c r="Q434" s="147">
        <v>2</v>
      </c>
      <c r="R434" s="147">
        <v>3</v>
      </c>
      <c r="S434" s="147">
        <v>3</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1059</v>
      </c>
      <c r="P441" s="66" t="s">
        <v>1064</v>
      </c>
      <c r="Q441" s="66" t="s">
        <v>1066</v>
      </c>
      <c r="R441" s="66" t="s">
        <v>1071</v>
      </c>
      <c r="S441" s="66" t="s">
        <v>1072</v>
      </c>
      <c r="T441" s="66" t="s">
        <v>1075</v>
      </c>
      <c r="U441" s="8"/>
      <c r="V441" s="8"/>
    </row>
    <row r="442" spans="1:22" ht="20.25" customHeight="1">
      <c r="A442" s="243"/>
      <c r="B442" s="1"/>
      <c r="C442" s="3"/>
      <c r="D442" s="3"/>
      <c r="F442" s="3"/>
      <c r="G442" s="3"/>
      <c r="H442" s="287"/>
      <c r="I442" s="67" t="s">
        <v>36</v>
      </c>
      <c r="J442" s="68"/>
      <c r="K442" s="186"/>
      <c r="L442" s="70" t="s">
        <v>1050</v>
      </c>
      <c r="M442" s="70" t="s">
        <v>1053</v>
      </c>
      <c r="N442" s="70" t="s">
        <v>1050</v>
      </c>
      <c r="O442" s="70" t="s">
        <v>1050</v>
      </c>
      <c r="P442" s="70" t="s">
        <v>1050</v>
      </c>
      <c r="Q442" s="70" t="s">
        <v>1050</v>
      </c>
      <c r="R442" s="70" t="s">
        <v>1053</v>
      </c>
      <c r="S442" s="70" t="s">
        <v>1050</v>
      </c>
      <c r="T442" s="70" t="s">
        <v>1076</v>
      </c>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1059</v>
      </c>
      <c r="P466" s="66" t="s">
        <v>1064</v>
      </c>
      <c r="Q466" s="66" t="s">
        <v>1066</v>
      </c>
      <c r="R466" s="66" t="s">
        <v>1071</v>
      </c>
      <c r="S466" s="66" t="s">
        <v>1072</v>
      </c>
      <c r="T466" s="66" t="s">
        <v>1075</v>
      </c>
      <c r="U466" s="8"/>
      <c r="V466" s="8"/>
    </row>
    <row r="467" spans="1:22" ht="20.25" customHeight="1">
      <c r="A467" s="243"/>
      <c r="B467" s="1"/>
      <c r="C467" s="62"/>
      <c r="D467" s="3"/>
      <c r="F467" s="3"/>
      <c r="G467" s="3"/>
      <c r="H467" s="287"/>
      <c r="I467" s="67" t="s">
        <v>36</v>
      </c>
      <c r="J467" s="68"/>
      <c r="K467" s="186"/>
      <c r="L467" s="70" t="s">
        <v>1050</v>
      </c>
      <c r="M467" s="70" t="s">
        <v>1053</v>
      </c>
      <c r="N467" s="70" t="s">
        <v>1050</v>
      </c>
      <c r="O467" s="70" t="s">
        <v>1050</v>
      </c>
      <c r="P467" s="70" t="s">
        <v>1050</v>
      </c>
      <c r="Q467" s="70" t="s">
        <v>1050</v>
      </c>
      <c r="R467" s="70" t="s">
        <v>1053</v>
      </c>
      <c r="S467" s="70" t="s">
        <v>1050</v>
      </c>
      <c r="T467" s="70" t="s">
        <v>1076</v>
      </c>
      <c r="U467" s="8"/>
      <c r="V467" s="8"/>
    </row>
    <row r="468" spans="1:22" ht="34.5" customHeight="1">
      <c r="A468" s="252" t="s">
        <v>807</v>
      </c>
      <c r="B468" s="1"/>
      <c r="C468" s="331" t="s">
        <v>282</v>
      </c>
      <c r="D468" s="332"/>
      <c r="E468" s="332"/>
      <c r="F468" s="332"/>
      <c r="G468" s="332"/>
      <c r="H468" s="333"/>
      <c r="I468" s="337" t="s">
        <v>283</v>
      </c>
      <c r="J468" s="116">
        <f>IF(SUM(L468:T468)=0,IF(COUNTIF(L468:T468,"未確認")&gt;0,"未確認",IF(COUNTIF(L468:T468,"*")&gt;0,"*",SUM(L468:T468))),SUM(L468:T468))</f>
        <v>234</v>
      </c>
      <c r="K468" s="201" t="str">
        <f t="shared" ref="K468:K475" si="16">IF(OR(COUNTIF(L468:T468,"未確認")&gt;0,COUNTIF(L468:T468,"*")&gt;0),"※","")</f>
        <v>※</v>
      </c>
      <c r="L468" s="117">
        <v>46</v>
      </c>
      <c r="M468" s="117" t="s">
        <v>541</v>
      </c>
      <c r="N468" s="117">
        <v>34</v>
      </c>
      <c r="O468" s="117">
        <v>16</v>
      </c>
      <c r="P468" s="117">
        <v>0</v>
      </c>
      <c r="Q468" s="117">
        <v>35</v>
      </c>
      <c r="R468" s="117">
        <v>0</v>
      </c>
      <c r="S468" s="117">
        <v>56</v>
      </c>
      <c r="T468" s="117">
        <v>47</v>
      </c>
      <c r="U468" s="8"/>
      <c r="V468" s="8"/>
    </row>
    <row r="469" spans="1:22" ht="34.5" customHeight="1">
      <c r="A469" s="252" t="s">
        <v>812</v>
      </c>
      <c r="B469" s="1"/>
      <c r="C469" s="202"/>
      <c r="D469" s="352" t="s">
        <v>284</v>
      </c>
      <c r="E469" s="317" t="s">
        <v>285</v>
      </c>
      <c r="F469" s="318"/>
      <c r="G469" s="318"/>
      <c r="H469" s="319"/>
      <c r="I469" s="351"/>
      <c r="J469" s="116" t="str">
        <f t="shared" ref="J469:J480" si="17">IF(SUM(L469:T469)=0,IF(COUNTIF(L469:T469,"未確認")&gt;0,"未確認",IF(COUNTIF(L469:T469,"~*")&gt;0,"*",SUM(L469:T469))),SUM(L469:T469))</f>
        <v>*</v>
      </c>
      <c r="K469" s="201" t="str">
        <f t="shared" si="16"/>
        <v>※</v>
      </c>
      <c r="L469" s="117" t="s">
        <v>541</v>
      </c>
      <c r="M469" s="117">
        <v>0</v>
      </c>
      <c r="N469" s="117">
        <v>0</v>
      </c>
      <c r="O469" s="117">
        <v>0</v>
      </c>
      <c r="P469" s="117">
        <v>0</v>
      </c>
      <c r="Q469" s="117" t="s">
        <v>541</v>
      </c>
      <c r="R469" s="117">
        <v>0</v>
      </c>
      <c r="S469" s="117" t="s">
        <v>541</v>
      </c>
      <c r="T469" s="117" t="s">
        <v>541</v>
      </c>
      <c r="U469" s="8"/>
      <c r="V469" s="8"/>
    </row>
    <row r="470" spans="1:22" ht="34.5" customHeight="1">
      <c r="A470" s="252" t="s">
        <v>813</v>
      </c>
      <c r="B470" s="1"/>
      <c r="C470" s="202"/>
      <c r="D470" s="353"/>
      <c r="E470" s="317" t="s">
        <v>286</v>
      </c>
      <c r="F470" s="318"/>
      <c r="G470" s="318"/>
      <c r="H470" s="319"/>
      <c r="I470" s="351"/>
      <c r="J470" s="116">
        <f t="shared" si="17"/>
        <v>54</v>
      </c>
      <c r="K470" s="201" t="str">
        <f t="shared" si="16"/>
        <v/>
      </c>
      <c r="L470" s="117">
        <v>12</v>
      </c>
      <c r="M470" s="117">
        <v>0</v>
      </c>
      <c r="N470" s="117">
        <v>0</v>
      </c>
      <c r="O470" s="117">
        <v>0</v>
      </c>
      <c r="P470" s="117">
        <v>0</v>
      </c>
      <c r="Q470" s="117">
        <v>0</v>
      </c>
      <c r="R470" s="117">
        <v>0</v>
      </c>
      <c r="S470" s="117">
        <v>15</v>
      </c>
      <c r="T470" s="117">
        <v>27</v>
      </c>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v>0</v>
      </c>
      <c r="R471" s="117">
        <v>0</v>
      </c>
      <c r="S471" s="117" t="s">
        <v>541</v>
      </c>
      <c r="T471" s="117">
        <v>0</v>
      </c>
      <c r="U471" s="8"/>
      <c r="V471" s="8"/>
    </row>
    <row r="472" spans="1:22" ht="34.5" customHeight="1">
      <c r="A472" s="252" t="s">
        <v>815</v>
      </c>
      <c r="B472" s="1"/>
      <c r="C472" s="202"/>
      <c r="D472" s="353"/>
      <c r="E472" s="317" t="s">
        <v>288</v>
      </c>
      <c r="F472" s="318"/>
      <c r="G472" s="318"/>
      <c r="H472" s="319"/>
      <c r="I472" s="351"/>
      <c r="J472" s="116">
        <f t="shared" si="17"/>
        <v>10</v>
      </c>
      <c r="K472" s="201" t="str">
        <f t="shared" si="16"/>
        <v>※</v>
      </c>
      <c r="L472" s="117" t="s">
        <v>541</v>
      </c>
      <c r="M472" s="117" t="s">
        <v>541</v>
      </c>
      <c r="N472" s="117" t="s">
        <v>541</v>
      </c>
      <c r="O472" s="117">
        <v>0</v>
      </c>
      <c r="P472" s="117">
        <v>0</v>
      </c>
      <c r="Q472" s="117">
        <v>10</v>
      </c>
      <c r="R472" s="117">
        <v>0</v>
      </c>
      <c r="S472" s="117" t="s">
        <v>541</v>
      </c>
      <c r="T472" s="117">
        <v>0</v>
      </c>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117">
        <v>0</v>
      </c>
      <c r="R473" s="117">
        <v>0</v>
      </c>
      <c r="S473" s="117">
        <v>0</v>
      </c>
      <c r="T473" s="117">
        <v>0</v>
      </c>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t="s">
        <v>541</v>
      </c>
      <c r="M474" s="117">
        <v>0</v>
      </c>
      <c r="N474" s="117">
        <v>0</v>
      </c>
      <c r="O474" s="117">
        <v>0</v>
      </c>
      <c r="P474" s="117">
        <v>0</v>
      </c>
      <c r="Q474" s="117">
        <v>0</v>
      </c>
      <c r="R474" s="117">
        <v>0</v>
      </c>
      <c r="S474" s="117">
        <v>0</v>
      </c>
      <c r="T474" s="117">
        <v>0</v>
      </c>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t="s">
        <v>541</v>
      </c>
      <c r="O475" s="117" t="s">
        <v>541</v>
      </c>
      <c r="P475" s="117">
        <v>0</v>
      </c>
      <c r="Q475" s="117">
        <v>0</v>
      </c>
      <c r="R475" s="117">
        <v>0</v>
      </c>
      <c r="S475" s="117" t="s">
        <v>541</v>
      </c>
      <c r="T475" s="117">
        <v>0</v>
      </c>
      <c r="U475" s="8"/>
      <c r="V475" s="8"/>
    </row>
    <row r="476" spans="1:22" ht="34.5" customHeight="1">
      <c r="A476" s="252" t="s">
        <v>819</v>
      </c>
      <c r="B476" s="1"/>
      <c r="C476" s="202"/>
      <c r="D476" s="353"/>
      <c r="E476" s="317" t="s">
        <v>292</v>
      </c>
      <c r="F476" s="318"/>
      <c r="G476" s="318"/>
      <c r="H476" s="319"/>
      <c r="I476" s="351"/>
      <c r="J476" s="116">
        <f t="shared" si="17"/>
        <v>11</v>
      </c>
      <c r="K476" s="201" t="str">
        <f>IF(OR(COUNTIF(L476:T476,"未確認")&gt;0,COUNTIF(L476:T476,"~")&gt;0),"※","")</f>
        <v/>
      </c>
      <c r="L476" s="117" t="s">
        <v>541</v>
      </c>
      <c r="M476" s="117" t="s">
        <v>541</v>
      </c>
      <c r="N476" s="117" t="s">
        <v>541</v>
      </c>
      <c r="O476" s="117">
        <v>0</v>
      </c>
      <c r="P476" s="117">
        <v>0</v>
      </c>
      <c r="Q476" s="117">
        <v>11</v>
      </c>
      <c r="R476" s="117">
        <v>0</v>
      </c>
      <c r="S476" s="117" t="s">
        <v>541</v>
      </c>
      <c r="T476" s="117" t="s">
        <v>541</v>
      </c>
      <c r="U476" s="8"/>
      <c r="V476" s="8"/>
    </row>
    <row r="477" spans="1:22" ht="34.5" customHeight="1">
      <c r="A477" s="252" t="s">
        <v>820</v>
      </c>
      <c r="B477" s="1"/>
      <c r="C477" s="202"/>
      <c r="D477" s="353"/>
      <c r="E477" s="317" t="s">
        <v>293</v>
      </c>
      <c r="F477" s="318"/>
      <c r="G477" s="318"/>
      <c r="H477" s="319"/>
      <c r="I477" s="351"/>
      <c r="J477" s="116">
        <f t="shared" si="17"/>
        <v>20</v>
      </c>
      <c r="K477" s="201" t="str">
        <f t="shared" ref="K477:K496" si="18">IF(OR(COUNTIF(L477:T477,"未確認")&gt;0,COUNTIF(L477:T477,"*")&gt;0),"※","")</f>
        <v>※</v>
      </c>
      <c r="L477" s="117">
        <v>10</v>
      </c>
      <c r="M477" s="117">
        <v>0</v>
      </c>
      <c r="N477" s="117">
        <v>10</v>
      </c>
      <c r="O477" s="117">
        <v>0</v>
      </c>
      <c r="P477" s="117">
        <v>0</v>
      </c>
      <c r="Q477" s="117">
        <v>0</v>
      </c>
      <c r="R477" s="117">
        <v>0</v>
      </c>
      <c r="S477" s="117" t="s">
        <v>541</v>
      </c>
      <c r="T477" s="117" t="s">
        <v>541</v>
      </c>
      <c r="U477" s="8"/>
      <c r="V477" s="8"/>
    </row>
    <row r="478" spans="1:22" ht="34.5" customHeight="1">
      <c r="A478" s="252" t="s">
        <v>821</v>
      </c>
      <c r="B478" s="1"/>
      <c r="C478" s="202"/>
      <c r="D478" s="353"/>
      <c r="E478" s="317" t="s">
        <v>294</v>
      </c>
      <c r="F478" s="318"/>
      <c r="G478" s="318"/>
      <c r="H478" s="319"/>
      <c r="I478" s="351"/>
      <c r="J478" s="116">
        <f t="shared" si="17"/>
        <v>36</v>
      </c>
      <c r="K478" s="201" t="str">
        <f t="shared" si="18"/>
        <v>※</v>
      </c>
      <c r="L478" s="117">
        <v>14</v>
      </c>
      <c r="M478" s="117">
        <v>0</v>
      </c>
      <c r="N478" s="117" t="s">
        <v>541</v>
      </c>
      <c r="O478" s="117">
        <v>0</v>
      </c>
      <c r="P478" s="117">
        <v>0</v>
      </c>
      <c r="Q478" s="117" t="s">
        <v>541</v>
      </c>
      <c r="R478" s="117">
        <v>0</v>
      </c>
      <c r="S478" s="117">
        <v>22</v>
      </c>
      <c r="T478" s="117" t="s">
        <v>541</v>
      </c>
      <c r="U478" s="8"/>
      <c r="V478" s="8"/>
    </row>
    <row r="479" spans="1:22" ht="34.5" customHeight="1">
      <c r="A479" s="252" t="s">
        <v>822</v>
      </c>
      <c r="B479" s="1"/>
      <c r="C479" s="202"/>
      <c r="D479" s="353"/>
      <c r="E479" s="317" t="s">
        <v>295</v>
      </c>
      <c r="F479" s="318"/>
      <c r="G479" s="318"/>
      <c r="H479" s="319"/>
      <c r="I479" s="351"/>
      <c r="J479" s="116">
        <f t="shared" si="17"/>
        <v>12</v>
      </c>
      <c r="K479" s="201" t="str">
        <f t="shared" si="18"/>
        <v>※</v>
      </c>
      <c r="L479" s="117" t="s">
        <v>541</v>
      </c>
      <c r="M479" s="117">
        <v>0</v>
      </c>
      <c r="N479" s="117">
        <v>0</v>
      </c>
      <c r="O479" s="117">
        <v>12</v>
      </c>
      <c r="P479" s="117">
        <v>0</v>
      </c>
      <c r="Q479" s="117" t="s">
        <v>541</v>
      </c>
      <c r="R479" s="117">
        <v>0</v>
      </c>
      <c r="S479" s="117" t="s">
        <v>541</v>
      </c>
      <c r="T479" s="117" t="s">
        <v>541</v>
      </c>
      <c r="U479" s="8"/>
      <c r="V479" s="8"/>
    </row>
    <row r="480" spans="1:22" ht="34.5" customHeight="1">
      <c r="A480" s="252" t="s">
        <v>823</v>
      </c>
      <c r="B480" s="1"/>
      <c r="C480" s="202"/>
      <c r="D480" s="354"/>
      <c r="E480" s="317" t="s">
        <v>296</v>
      </c>
      <c r="F480" s="318"/>
      <c r="G480" s="318"/>
      <c r="H480" s="319"/>
      <c r="I480" s="338"/>
      <c r="J480" s="116" t="str">
        <f t="shared" si="17"/>
        <v>*</v>
      </c>
      <c r="K480" s="201" t="str">
        <f t="shared" si="18"/>
        <v>※</v>
      </c>
      <c r="L480" s="117" t="s">
        <v>541</v>
      </c>
      <c r="M480" s="117">
        <v>0</v>
      </c>
      <c r="N480" s="117" t="s">
        <v>541</v>
      </c>
      <c r="O480" s="117" t="s">
        <v>541</v>
      </c>
      <c r="P480" s="117">
        <v>0</v>
      </c>
      <c r="Q480" s="117" t="s">
        <v>541</v>
      </c>
      <c r="R480" s="117">
        <v>0</v>
      </c>
      <c r="S480" s="117" t="s">
        <v>541</v>
      </c>
      <c r="T480" s="117">
        <v>0</v>
      </c>
      <c r="U480" s="8"/>
      <c r="V480" s="8"/>
    </row>
    <row r="481" spans="1:22" ht="34.5" customHeight="1">
      <c r="A481" s="252" t="s">
        <v>808</v>
      </c>
      <c r="B481" s="159"/>
      <c r="C481" s="331" t="s">
        <v>297</v>
      </c>
      <c r="D481" s="332"/>
      <c r="E481" s="332"/>
      <c r="F481" s="332"/>
      <c r="G481" s="332"/>
      <c r="H481" s="333"/>
      <c r="I481" s="337" t="s">
        <v>298</v>
      </c>
      <c r="J481" s="116">
        <f>IF(SUM(L481:T481)=0,IF(COUNTIF(L481:T481,"未確認")&gt;0,"未確認",IF(COUNTIF(L481:T481,"*")&gt;0,"*",SUM(L481:T481))),SUM(L481:T481))</f>
        <v>67</v>
      </c>
      <c r="K481" s="201" t="str">
        <f t="shared" si="18"/>
        <v>※</v>
      </c>
      <c r="L481" s="117">
        <v>13</v>
      </c>
      <c r="M481" s="117">
        <v>0</v>
      </c>
      <c r="N481" s="117">
        <v>0</v>
      </c>
      <c r="O481" s="117" t="s">
        <v>541</v>
      </c>
      <c r="P481" s="117">
        <v>0</v>
      </c>
      <c r="Q481" s="117" t="s">
        <v>541</v>
      </c>
      <c r="R481" s="117">
        <v>0</v>
      </c>
      <c r="S481" s="117">
        <v>15</v>
      </c>
      <c r="T481" s="117">
        <v>39</v>
      </c>
      <c r="U481" s="8"/>
      <c r="V481" s="8"/>
    </row>
    <row r="482" spans="1:22" ht="34.5" customHeight="1">
      <c r="A482" s="252" t="s">
        <v>824</v>
      </c>
      <c r="B482" s="1"/>
      <c r="C482" s="202"/>
      <c r="D482" s="352" t="s">
        <v>299</v>
      </c>
      <c r="E482" s="317" t="s">
        <v>285</v>
      </c>
      <c r="F482" s="318"/>
      <c r="G482" s="318"/>
      <c r="H482" s="319"/>
      <c r="I482" s="351"/>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3"/>
      <c r="E483" s="317" t="s">
        <v>286</v>
      </c>
      <c r="F483" s="318"/>
      <c r="G483" s="318"/>
      <c r="H483" s="319"/>
      <c r="I483" s="351"/>
      <c r="J483" s="116">
        <f t="shared" si="19"/>
        <v>24</v>
      </c>
      <c r="K483" s="201" t="str">
        <f t="shared" si="18"/>
        <v>※</v>
      </c>
      <c r="L483" s="117" t="s">
        <v>541</v>
      </c>
      <c r="M483" s="117">
        <v>0</v>
      </c>
      <c r="N483" s="117">
        <v>0</v>
      </c>
      <c r="O483" s="117">
        <v>0</v>
      </c>
      <c r="P483" s="117">
        <v>0</v>
      </c>
      <c r="Q483" s="117">
        <v>0</v>
      </c>
      <c r="R483" s="117">
        <v>0</v>
      </c>
      <c r="S483" s="117" t="s">
        <v>541</v>
      </c>
      <c r="T483" s="117">
        <v>24</v>
      </c>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v>0</v>
      </c>
      <c r="P484" s="117">
        <v>0</v>
      </c>
      <c r="Q484" s="117">
        <v>0</v>
      </c>
      <c r="R484" s="117">
        <v>0</v>
      </c>
      <c r="S484" s="117" t="s">
        <v>541</v>
      </c>
      <c r="T484" s="117">
        <v>0</v>
      </c>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t="s">
        <v>541</v>
      </c>
      <c r="M487" s="117">
        <v>0</v>
      </c>
      <c r="N487" s="117">
        <v>0</v>
      </c>
      <c r="O487" s="117">
        <v>0</v>
      </c>
      <c r="P487" s="117">
        <v>0</v>
      </c>
      <c r="Q487" s="117">
        <v>0</v>
      </c>
      <c r="R487" s="117">
        <v>0</v>
      </c>
      <c r="S487" s="117">
        <v>0</v>
      </c>
      <c r="T487" s="117">
        <v>0</v>
      </c>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t="s">
        <v>541</v>
      </c>
      <c r="P488" s="117">
        <v>0</v>
      </c>
      <c r="Q488" s="117">
        <v>0</v>
      </c>
      <c r="R488" s="117">
        <v>0</v>
      </c>
      <c r="S488" s="117" t="s">
        <v>541</v>
      </c>
      <c r="T488" s="117">
        <v>0</v>
      </c>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117">
        <v>0</v>
      </c>
      <c r="P490" s="117">
        <v>0</v>
      </c>
      <c r="Q490" s="117">
        <v>0</v>
      </c>
      <c r="R490" s="117">
        <v>0</v>
      </c>
      <c r="S490" s="117">
        <v>0</v>
      </c>
      <c r="T490" s="117" t="s">
        <v>541</v>
      </c>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t="s">
        <v>541</v>
      </c>
      <c r="M491" s="117">
        <v>0</v>
      </c>
      <c r="N491" s="117">
        <v>0</v>
      </c>
      <c r="O491" s="117">
        <v>0</v>
      </c>
      <c r="P491" s="117">
        <v>0</v>
      </c>
      <c r="Q491" s="117" t="s">
        <v>541</v>
      </c>
      <c r="R491" s="117">
        <v>0</v>
      </c>
      <c r="S491" s="117" t="s">
        <v>541</v>
      </c>
      <c r="T491" s="117" t="s">
        <v>541</v>
      </c>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v>0</v>
      </c>
      <c r="P492" s="117">
        <v>0</v>
      </c>
      <c r="Q492" s="117">
        <v>0</v>
      </c>
      <c r="R492" s="117">
        <v>0</v>
      </c>
      <c r="S492" s="117" t="s">
        <v>541</v>
      </c>
      <c r="T492" s="117" t="s">
        <v>541</v>
      </c>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117">
        <v>0</v>
      </c>
      <c r="P496" s="117">
        <v>0</v>
      </c>
      <c r="Q496" s="117">
        <v>0</v>
      </c>
      <c r="R496" s="117">
        <v>0</v>
      </c>
      <c r="S496" s="117">
        <v>0</v>
      </c>
      <c r="T496" s="117" t="s">
        <v>541</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1059</v>
      </c>
      <c r="P502" s="66" t="s">
        <v>1064</v>
      </c>
      <c r="Q502" s="66" t="s">
        <v>1066</v>
      </c>
      <c r="R502" s="66" t="s">
        <v>1071</v>
      </c>
      <c r="S502" s="66" t="s">
        <v>1072</v>
      </c>
      <c r="T502" s="66" t="s">
        <v>1075</v>
      </c>
      <c r="U502" s="8"/>
      <c r="V502" s="8"/>
    </row>
    <row r="503" spans="1:22" ht="20.25" customHeight="1">
      <c r="A503" s="243"/>
      <c r="B503" s="1"/>
      <c r="C503" s="349"/>
      <c r="D503" s="350"/>
      <c r="E503" s="350"/>
      <c r="F503" s="350"/>
      <c r="G503" s="107"/>
      <c r="H503" s="287"/>
      <c r="I503" s="67" t="s">
        <v>36</v>
      </c>
      <c r="J503" s="68"/>
      <c r="K503" s="186"/>
      <c r="L503" s="70" t="s">
        <v>1050</v>
      </c>
      <c r="M503" s="70" t="s">
        <v>1053</v>
      </c>
      <c r="N503" s="70" t="s">
        <v>1050</v>
      </c>
      <c r="O503" s="70" t="s">
        <v>1050</v>
      </c>
      <c r="P503" s="70" t="s">
        <v>1050</v>
      </c>
      <c r="Q503" s="70" t="s">
        <v>1050</v>
      </c>
      <c r="R503" s="70" t="s">
        <v>1053</v>
      </c>
      <c r="S503" s="70" t="s">
        <v>1050</v>
      </c>
      <c r="T503" s="70" t="s">
        <v>1076</v>
      </c>
      <c r="U503" s="8"/>
      <c r="V503" s="8"/>
    </row>
    <row r="504" spans="1:22" ht="42" customHeight="1">
      <c r="A504" s="252" t="s">
        <v>836</v>
      </c>
      <c r="B504" s="1"/>
      <c r="C504" s="317" t="s">
        <v>308</v>
      </c>
      <c r="D504" s="318"/>
      <c r="E504" s="318"/>
      <c r="F504" s="318"/>
      <c r="G504" s="318"/>
      <c r="H504" s="319"/>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v>0</v>
      </c>
      <c r="N504" s="117" t="s">
        <v>541</v>
      </c>
      <c r="O504" s="117" t="s">
        <v>541</v>
      </c>
      <c r="P504" s="117">
        <v>0</v>
      </c>
      <c r="Q504" s="117">
        <v>0</v>
      </c>
      <c r="R504" s="117">
        <v>0</v>
      </c>
      <c r="S504" s="117" t="s">
        <v>541</v>
      </c>
      <c r="T504" s="117" t="s">
        <v>541</v>
      </c>
      <c r="U504" s="8"/>
      <c r="V504" s="8"/>
    </row>
    <row r="505" spans="1:22" ht="84" customHeight="1">
      <c r="A505" s="252" t="s">
        <v>837</v>
      </c>
      <c r="B505" s="204"/>
      <c r="C505" s="317" t="s">
        <v>310</v>
      </c>
      <c r="D505" s="318"/>
      <c r="E505" s="318"/>
      <c r="F505" s="318"/>
      <c r="G505" s="318"/>
      <c r="H505" s="319"/>
      <c r="I505" s="122" t="s">
        <v>311</v>
      </c>
      <c r="J505" s="116">
        <f t="shared" si="20"/>
        <v>51</v>
      </c>
      <c r="K505" s="201" t="str">
        <f t="shared" si="21"/>
        <v>※</v>
      </c>
      <c r="L505" s="117">
        <v>13</v>
      </c>
      <c r="M505" s="117">
        <v>0</v>
      </c>
      <c r="N505" s="117" t="s">
        <v>541</v>
      </c>
      <c r="O505" s="117">
        <v>22</v>
      </c>
      <c r="P505" s="117">
        <v>0</v>
      </c>
      <c r="Q505" s="117" t="s">
        <v>541</v>
      </c>
      <c r="R505" s="117">
        <v>0</v>
      </c>
      <c r="S505" s="117">
        <v>16</v>
      </c>
      <c r="T505" s="117">
        <v>0</v>
      </c>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v>0</v>
      </c>
      <c r="O506" s="117" t="s">
        <v>541</v>
      </c>
      <c r="P506" s="117">
        <v>0</v>
      </c>
      <c r="Q506" s="117">
        <v>0</v>
      </c>
      <c r="R506" s="117">
        <v>0</v>
      </c>
      <c r="S506" s="117" t="s">
        <v>541</v>
      </c>
      <c r="T506" s="117">
        <v>0</v>
      </c>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t="s">
        <v>541</v>
      </c>
      <c r="O507" s="117">
        <v>0</v>
      </c>
      <c r="P507" s="117">
        <v>0</v>
      </c>
      <c r="Q507" s="117">
        <v>0</v>
      </c>
      <c r="R507" s="117">
        <v>0</v>
      </c>
      <c r="S507" s="117" t="s">
        <v>541</v>
      </c>
      <c r="T507" s="117">
        <v>0</v>
      </c>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t="s">
        <v>541</v>
      </c>
      <c r="O508" s="117">
        <v>0</v>
      </c>
      <c r="P508" s="117">
        <v>0</v>
      </c>
      <c r="Q508" s="117" t="s">
        <v>541</v>
      </c>
      <c r="R508" s="117">
        <v>0</v>
      </c>
      <c r="S508" s="117" t="s">
        <v>541</v>
      </c>
      <c r="T508" s="117" t="s">
        <v>541</v>
      </c>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t="s">
        <v>541</v>
      </c>
      <c r="O510" s="117">
        <v>0</v>
      </c>
      <c r="P510" s="117">
        <v>0</v>
      </c>
      <c r="Q510" s="117">
        <v>0</v>
      </c>
      <c r="R510" s="117">
        <v>0</v>
      </c>
      <c r="S510" s="117">
        <v>0</v>
      </c>
      <c r="T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1059</v>
      </c>
      <c r="P514" s="66" t="s">
        <v>1064</v>
      </c>
      <c r="Q514" s="66" t="s">
        <v>1066</v>
      </c>
      <c r="R514" s="66" t="s">
        <v>1071</v>
      </c>
      <c r="S514" s="66" t="s">
        <v>1072</v>
      </c>
      <c r="T514" s="66" t="s">
        <v>1075</v>
      </c>
      <c r="U514" s="8"/>
      <c r="V514" s="8"/>
    </row>
    <row r="515" spans="1:22" ht="20.25" customHeight="1">
      <c r="A515" s="243"/>
      <c r="B515" s="1"/>
      <c r="C515" s="349"/>
      <c r="D515" s="350"/>
      <c r="E515" s="350"/>
      <c r="F515" s="350"/>
      <c r="G515" s="107"/>
      <c r="H515" s="287"/>
      <c r="I515" s="67" t="s">
        <v>36</v>
      </c>
      <c r="J515" s="68"/>
      <c r="K515" s="186"/>
      <c r="L515" s="70" t="s">
        <v>1050</v>
      </c>
      <c r="M515" s="70" t="s">
        <v>1053</v>
      </c>
      <c r="N515" s="70" t="s">
        <v>1050</v>
      </c>
      <c r="O515" s="70" t="s">
        <v>1050</v>
      </c>
      <c r="P515" s="70" t="s">
        <v>1050</v>
      </c>
      <c r="Q515" s="70" t="s">
        <v>1050</v>
      </c>
      <c r="R515" s="70" t="s">
        <v>1053</v>
      </c>
      <c r="S515" s="70" t="s">
        <v>1050</v>
      </c>
      <c r="T515" s="70" t="s">
        <v>1076</v>
      </c>
      <c r="U515" s="8"/>
      <c r="V515" s="8"/>
    </row>
    <row r="516" spans="1:22" s="115" customFormat="1" ht="56">
      <c r="A516" s="252" t="s">
        <v>843</v>
      </c>
      <c r="B516" s="204"/>
      <c r="C516" s="344" t="s">
        <v>325</v>
      </c>
      <c r="D516" s="345"/>
      <c r="E516" s="345"/>
      <c r="F516" s="345"/>
      <c r="G516" s="345"/>
      <c r="H516" s="346"/>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4" t="s">
        <v>327</v>
      </c>
      <c r="D517" s="345"/>
      <c r="E517" s="345"/>
      <c r="F517" s="345"/>
      <c r="G517" s="345"/>
      <c r="H517" s="346"/>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1059</v>
      </c>
      <c r="P520" s="66" t="s">
        <v>1064</v>
      </c>
      <c r="Q520" s="66" t="s">
        <v>1066</v>
      </c>
      <c r="R520" s="66" t="s">
        <v>1071</v>
      </c>
      <c r="S520" s="66" t="s">
        <v>1072</v>
      </c>
      <c r="T520" s="66" t="s">
        <v>1075</v>
      </c>
      <c r="U520" s="8"/>
      <c r="V520" s="8"/>
    </row>
    <row r="521" spans="1:22" ht="20.25" customHeight="1">
      <c r="A521" s="243"/>
      <c r="B521" s="1"/>
      <c r="C521" s="347"/>
      <c r="D521" s="347"/>
      <c r="E521" s="347"/>
      <c r="F521" s="347"/>
      <c r="G521" s="107"/>
      <c r="H521" s="287"/>
      <c r="I521" s="67" t="s">
        <v>36</v>
      </c>
      <c r="J521" s="68"/>
      <c r="K521" s="186"/>
      <c r="L521" s="70" t="s">
        <v>1050</v>
      </c>
      <c r="M521" s="70" t="s">
        <v>1053</v>
      </c>
      <c r="N521" s="70" t="s">
        <v>1050</v>
      </c>
      <c r="O521" s="70" t="s">
        <v>1050</v>
      </c>
      <c r="P521" s="70" t="s">
        <v>1050</v>
      </c>
      <c r="Q521" s="70" t="s">
        <v>1050</v>
      </c>
      <c r="R521" s="70" t="s">
        <v>1053</v>
      </c>
      <c r="S521" s="70" t="s">
        <v>1050</v>
      </c>
      <c r="T521" s="70" t="s">
        <v>1076</v>
      </c>
      <c r="U521" s="8"/>
      <c r="V521" s="8"/>
    </row>
    <row r="522" spans="1:22" s="115" customFormat="1" ht="70">
      <c r="A522" s="252" t="s">
        <v>845</v>
      </c>
      <c r="B522" s="204"/>
      <c r="C522" s="344" t="s">
        <v>330</v>
      </c>
      <c r="D522" s="345"/>
      <c r="E522" s="345"/>
      <c r="F522" s="345"/>
      <c r="G522" s="345"/>
      <c r="H522" s="346"/>
      <c r="I522" s="122" t="s">
        <v>331</v>
      </c>
      <c r="J522" s="205" t="str">
        <f>IF(SUM(L522:T522)=0,IF(COUNTIF(L522:T522,"未確認")&gt;0,"未確認",IF(COUNTIF(L522:T522,"~*")&gt;0,"*",SUM(L522:T522))),SUM(L522:T522))</f>
        <v>*</v>
      </c>
      <c r="K522" s="201" t="str">
        <f>IF(OR(COUNTIF(L522:T522,"未確認")&gt;0,COUNTIF(L522:T522,"*")&gt;0),"※","")</f>
        <v>※</v>
      </c>
      <c r="L522" s="117">
        <v>0</v>
      </c>
      <c r="M522" s="117">
        <v>0</v>
      </c>
      <c r="N522" s="117" t="s">
        <v>541</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1059</v>
      </c>
      <c r="P525" s="66" t="s">
        <v>1064</v>
      </c>
      <c r="Q525" s="66" t="s">
        <v>1066</v>
      </c>
      <c r="R525" s="66" t="s">
        <v>1071</v>
      </c>
      <c r="S525" s="66" t="s">
        <v>1072</v>
      </c>
      <c r="T525" s="66" t="s">
        <v>1075</v>
      </c>
      <c r="U525" s="8"/>
      <c r="V525" s="8"/>
    </row>
    <row r="526" spans="1:22" ht="20.25" customHeight="1">
      <c r="A526" s="243"/>
      <c r="B526" s="1"/>
      <c r="C526" s="347"/>
      <c r="D526" s="348"/>
      <c r="E526" s="348"/>
      <c r="F526" s="348"/>
      <c r="G526" s="107"/>
      <c r="H526" s="287"/>
      <c r="I526" s="67" t="s">
        <v>36</v>
      </c>
      <c r="J526" s="68"/>
      <c r="K526" s="186"/>
      <c r="L526" s="70" t="s">
        <v>1050</v>
      </c>
      <c r="M526" s="70" t="s">
        <v>1053</v>
      </c>
      <c r="N526" s="70" t="s">
        <v>1050</v>
      </c>
      <c r="O526" s="70" t="s">
        <v>1050</v>
      </c>
      <c r="P526" s="70" t="s">
        <v>1050</v>
      </c>
      <c r="Q526" s="70" t="s">
        <v>1050</v>
      </c>
      <c r="R526" s="70" t="s">
        <v>1053</v>
      </c>
      <c r="S526" s="70" t="s">
        <v>1050</v>
      </c>
      <c r="T526" s="70" t="s">
        <v>1076</v>
      </c>
      <c r="U526" s="8"/>
      <c r="V526" s="8"/>
    </row>
    <row r="527" spans="1:22" s="91" customFormat="1" ht="34.5" customHeight="1">
      <c r="A527" s="251" t="s">
        <v>846</v>
      </c>
      <c r="B527" s="204"/>
      <c r="C527" s="317" t="s">
        <v>333</v>
      </c>
      <c r="D527" s="318"/>
      <c r="E527" s="318"/>
      <c r="F527" s="318"/>
      <c r="G527" s="318"/>
      <c r="H527" s="319"/>
      <c r="I527" s="122" t="s">
        <v>334</v>
      </c>
      <c r="J527" s="116">
        <f>IF(SUM(L527:T527)=0,IF(COUNTIF(L527:T527,"未確認")&gt;0,"未確認",IF(COUNTIF(L527:T527,"~*")&gt;0,"*",SUM(L527:T527))),SUM(L527:T527))</f>
        <v>37</v>
      </c>
      <c r="K527" s="201" t="str">
        <f>IF(OR(COUNTIF(L527:T527,"未確認")&gt;0,COUNTIF(L527:T527,"*")&gt;0),"※","")</f>
        <v/>
      </c>
      <c r="L527" s="117">
        <v>0</v>
      </c>
      <c r="M527" s="117">
        <v>0</v>
      </c>
      <c r="N527" s="117">
        <v>0</v>
      </c>
      <c r="O527" s="117">
        <v>37</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1059</v>
      </c>
      <c r="P530" s="66" t="s">
        <v>1064</v>
      </c>
      <c r="Q530" s="66" t="s">
        <v>1066</v>
      </c>
      <c r="R530" s="66" t="s">
        <v>1071</v>
      </c>
      <c r="S530" s="66" t="s">
        <v>1072</v>
      </c>
      <c r="T530" s="66" t="s">
        <v>1075</v>
      </c>
      <c r="U530" s="8"/>
      <c r="V530" s="8"/>
    </row>
    <row r="531" spans="1:22" ht="20.25" customHeight="1">
      <c r="A531" s="243"/>
      <c r="B531" s="1"/>
      <c r="C531" s="349"/>
      <c r="D531" s="350"/>
      <c r="E531" s="350"/>
      <c r="F531" s="350"/>
      <c r="G531" s="107"/>
      <c r="H531" s="287"/>
      <c r="I531" s="67" t="s">
        <v>36</v>
      </c>
      <c r="J531" s="68"/>
      <c r="K531" s="186"/>
      <c r="L531" s="70" t="s">
        <v>1050</v>
      </c>
      <c r="M531" s="70" t="s">
        <v>1053</v>
      </c>
      <c r="N531" s="70" t="s">
        <v>1050</v>
      </c>
      <c r="O531" s="70" t="s">
        <v>1050</v>
      </c>
      <c r="P531" s="70" t="s">
        <v>1050</v>
      </c>
      <c r="Q531" s="70" t="s">
        <v>1050</v>
      </c>
      <c r="R531" s="70" t="s">
        <v>1053</v>
      </c>
      <c r="S531" s="70" t="s">
        <v>1050</v>
      </c>
      <c r="T531" s="70" t="s">
        <v>1076</v>
      </c>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7" t="s">
        <v>342</v>
      </c>
      <c r="D535" s="318"/>
      <c r="E535" s="318"/>
      <c r="F535" s="318"/>
      <c r="G535" s="318"/>
      <c r="H535" s="319"/>
      <c r="I535" s="343"/>
      <c r="J535" s="116">
        <f t="shared" si="22"/>
        <v>75</v>
      </c>
      <c r="K535" s="201" t="str">
        <f t="shared" si="23"/>
        <v>※</v>
      </c>
      <c r="L535" s="117">
        <v>16</v>
      </c>
      <c r="M535" s="117" t="s">
        <v>541</v>
      </c>
      <c r="N535" s="117" t="s">
        <v>541</v>
      </c>
      <c r="O535" s="117">
        <v>0</v>
      </c>
      <c r="P535" s="117">
        <v>0</v>
      </c>
      <c r="Q535" s="117">
        <v>16</v>
      </c>
      <c r="R535" s="117">
        <v>20</v>
      </c>
      <c r="S535" s="117">
        <v>23</v>
      </c>
      <c r="T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1064</v>
      </c>
      <c r="Q543" s="66" t="s">
        <v>1066</v>
      </c>
      <c r="R543" s="66" t="s">
        <v>1071</v>
      </c>
      <c r="S543" s="66" t="s">
        <v>1072</v>
      </c>
      <c r="T543" s="66" t="s">
        <v>1075</v>
      </c>
    </row>
    <row r="544" spans="1:22" s="1" customFormat="1" ht="20.25" customHeight="1">
      <c r="A544" s="243"/>
      <c r="C544" s="62"/>
      <c r="D544" s="3"/>
      <c r="E544" s="3"/>
      <c r="F544" s="3"/>
      <c r="G544" s="3"/>
      <c r="H544" s="287"/>
      <c r="I544" s="67" t="s">
        <v>36</v>
      </c>
      <c r="J544" s="68"/>
      <c r="K544" s="186"/>
      <c r="L544" s="70" t="s">
        <v>1050</v>
      </c>
      <c r="M544" s="70" t="s">
        <v>1053</v>
      </c>
      <c r="N544" s="70" t="s">
        <v>1050</v>
      </c>
      <c r="O544" s="70" t="s">
        <v>1050</v>
      </c>
      <c r="P544" s="70" t="s">
        <v>1050</v>
      </c>
      <c r="Q544" s="70" t="s">
        <v>1050</v>
      </c>
      <c r="R544" s="70" t="s">
        <v>1053</v>
      </c>
      <c r="S544" s="70" t="s">
        <v>1050</v>
      </c>
      <c r="T544" s="70" t="s">
        <v>1076</v>
      </c>
    </row>
    <row r="545" spans="1:20" s="115" customFormat="1" ht="70" customHeight="1">
      <c r="A545" s="252" t="s">
        <v>853</v>
      </c>
      <c r="C545" s="317" t="s">
        <v>348</v>
      </c>
      <c r="D545" s="318"/>
      <c r="E545" s="318"/>
      <c r="F545" s="318"/>
      <c r="G545" s="318"/>
      <c r="H545" s="319"/>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17" t="s">
        <v>370</v>
      </c>
      <c r="D556" s="318"/>
      <c r="E556" s="318"/>
      <c r="F556" s="318"/>
      <c r="G556" s="318"/>
      <c r="H556" s="319"/>
      <c r="I556" s="138" t="s">
        <v>371</v>
      </c>
      <c r="J556" s="116" t="str">
        <f t="shared" si="24"/>
        <v>*</v>
      </c>
      <c r="K556" s="201" t="str">
        <f t="shared" si="25"/>
        <v>※</v>
      </c>
      <c r="L556" s="117">
        <v>0</v>
      </c>
      <c r="M556" s="117">
        <v>0</v>
      </c>
      <c r="N556" s="117">
        <v>0</v>
      </c>
      <c r="O556" s="117">
        <v>0</v>
      </c>
      <c r="P556" s="117">
        <v>0</v>
      </c>
      <c r="Q556" s="117">
        <v>0</v>
      </c>
      <c r="R556" s="117">
        <v>0</v>
      </c>
      <c r="S556" s="117">
        <v>0</v>
      </c>
      <c r="T556" s="117" t="s">
        <v>541</v>
      </c>
    </row>
    <row r="557" spans="1:20" s="115" customFormat="1" ht="70" customHeight="1">
      <c r="A557" s="252" t="s">
        <v>865</v>
      </c>
      <c r="B557" s="119"/>
      <c r="C557" s="317" t="s">
        <v>372</v>
      </c>
      <c r="D557" s="318"/>
      <c r="E557" s="318"/>
      <c r="F557" s="318"/>
      <c r="G557" s="318"/>
      <c r="H557" s="319"/>
      <c r="I557" s="138" t="s">
        <v>373</v>
      </c>
      <c r="J557" s="116" t="str">
        <f t="shared" si="24"/>
        <v>*</v>
      </c>
      <c r="K557" s="201" t="str">
        <f t="shared" si="25"/>
        <v>※</v>
      </c>
      <c r="L557" s="117" t="s">
        <v>541</v>
      </c>
      <c r="M557" s="117">
        <v>0</v>
      </c>
      <c r="N557" s="117">
        <v>0</v>
      </c>
      <c r="O557" s="117">
        <v>0</v>
      </c>
      <c r="P557" s="117">
        <v>0</v>
      </c>
      <c r="Q557" s="117">
        <v>0</v>
      </c>
      <c r="R557" s="117">
        <v>0</v>
      </c>
      <c r="S557" s="117">
        <v>0</v>
      </c>
      <c r="T557" s="117">
        <v>0</v>
      </c>
    </row>
    <row r="558" spans="1:20"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1048</v>
      </c>
      <c r="P558" s="211" t="s">
        <v>1063</v>
      </c>
      <c r="Q558" s="211" t="s">
        <v>1048</v>
      </c>
      <c r="R558" s="211" t="s">
        <v>1063</v>
      </c>
      <c r="S558" s="211" t="s">
        <v>1048</v>
      </c>
      <c r="T558" s="211" t="s">
        <v>1063</v>
      </c>
    </row>
    <row r="559" spans="1:20"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row>
    <row r="560" spans="1:20" s="91" customFormat="1" ht="34.5" customHeight="1">
      <c r="A560" s="251" t="s">
        <v>870</v>
      </c>
      <c r="B560" s="119"/>
      <c r="C560" s="209"/>
      <c r="D560" s="328" t="s">
        <v>376</v>
      </c>
      <c r="E560" s="339"/>
      <c r="F560" s="339"/>
      <c r="G560" s="339"/>
      <c r="H560" s="329"/>
      <c r="I560" s="340"/>
      <c r="J560" s="207"/>
      <c r="K560" s="210"/>
      <c r="L560" s="211">
        <v>53.2</v>
      </c>
      <c r="M560" s="211" t="s">
        <v>533</v>
      </c>
      <c r="N560" s="211">
        <v>38.1</v>
      </c>
      <c r="O560" s="211">
        <v>31.4</v>
      </c>
      <c r="P560" s="211" t="s">
        <v>533</v>
      </c>
      <c r="Q560" s="211">
        <v>48.3</v>
      </c>
      <c r="R560" s="211" t="s">
        <v>533</v>
      </c>
      <c r="S560" s="211">
        <v>46.9</v>
      </c>
      <c r="T560" s="211" t="s">
        <v>533</v>
      </c>
    </row>
    <row r="561" spans="1:20" s="91" customFormat="1" ht="34.5" customHeight="1">
      <c r="A561" s="251" t="s">
        <v>871</v>
      </c>
      <c r="B561" s="119"/>
      <c r="C561" s="209"/>
      <c r="D561" s="328" t="s">
        <v>377</v>
      </c>
      <c r="E561" s="339"/>
      <c r="F561" s="339"/>
      <c r="G561" s="339"/>
      <c r="H561" s="329"/>
      <c r="I561" s="340"/>
      <c r="J561" s="207"/>
      <c r="K561" s="210"/>
      <c r="L561" s="211">
        <v>39.299999999999997</v>
      </c>
      <c r="M561" s="211" t="s">
        <v>533</v>
      </c>
      <c r="N561" s="211">
        <v>22</v>
      </c>
      <c r="O561" s="211">
        <v>28.6</v>
      </c>
      <c r="P561" s="211" t="s">
        <v>533</v>
      </c>
      <c r="Q561" s="211">
        <v>26.6</v>
      </c>
      <c r="R561" s="211" t="s">
        <v>533</v>
      </c>
      <c r="S561" s="211">
        <v>32.5</v>
      </c>
      <c r="T561" s="211" t="s">
        <v>533</v>
      </c>
    </row>
    <row r="562" spans="1:20" s="91" customFormat="1" ht="34.5" customHeight="1">
      <c r="A562" s="251" t="s">
        <v>872</v>
      </c>
      <c r="B562" s="119"/>
      <c r="C562" s="209"/>
      <c r="D562" s="328" t="s">
        <v>992</v>
      </c>
      <c r="E562" s="339"/>
      <c r="F562" s="339"/>
      <c r="G562" s="339"/>
      <c r="H562" s="329"/>
      <c r="I562" s="340"/>
      <c r="J562" s="207"/>
      <c r="K562" s="210"/>
      <c r="L562" s="211">
        <v>33</v>
      </c>
      <c r="M562" s="211" t="s">
        <v>533</v>
      </c>
      <c r="N562" s="211">
        <v>13.1</v>
      </c>
      <c r="O562" s="211">
        <v>14.3</v>
      </c>
      <c r="P562" s="211" t="s">
        <v>533</v>
      </c>
      <c r="Q562" s="211">
        <v>20.7</v>
      </c>
      <c r="R562" s="211" t="s">
        <v>533</v>
      </c>
      <c r="S562" s="211">
        <v>25.3</v>
      </c>
      <c r="T562" s="211" t="s">
        <v>533</v>
      </c>
    </row>
    <row r="563" spans="1:20" s="91" customFormat="1" ht="34.5" customHeight="1">
      <c r="A563" s="251" t="s">
        <v>873</v>
      </c>
      <c r="B563" s="119"/>
      <c r="C563" s="209"/>
      <c r="D563" s="328" t="s">
        <v>379</v>
      </c>
      <c r="E563" s="339"/>
      <c r="F563" s="339"/>
      <c r="G563" s="339"/>
      <c r="H563" s="329"/>
      <c r="I563" s="340"/>
      <c r="J563" s="207"/>
      <c r="K563" s="210"/>
      <c r="L563" s="211">
        <v>15.6</v>
      </c>
      <c r="M563" s="211" t="s">
        <v>533</v>
      </c>
      <c r="N563" s="211">
        <v>9</v>
      </c>
      <c r="O563" s="211">
        <v>17.100000000000001</v>
      </c>
      <c r="P563" s="211" t="s">
        <v>533</v>
      </c>
      <c r="Q563" s="211">
        <v>9.5</v>
      </c>
      <c r="R563" s="211" t="s">
        <v>533</v>
      </c>
      <c r="S563" s="211">
        <v>9.5</v>
      </c>
      <c r="T563" s="211" t="s">
        <v>533</v>
      </c>
    </row>
    <row r="564" spans="1:20" s="91" customFormat="1" ht="34.5" customHeight="1">
      <c r="A564" s="251" t="s">
        <v>874</v>
      </c>
      <c r="B564" s="119"/>
      <c r="C564" s="209"/>
      <c r="D564" s="328" t="s">
        <v>380</v>
      </c>
      <c r="E564" s="339"/>
      <c r="F564" s="339"/>
      <c r="G564" s="339"/>
      <c r="H564" s="329"/>
      <c r="I564" s="340"/>
      <c r="J564" s="207"/>
      <c r="K564" s="210"/>
      <c r="L564" s="211">
        <v>10.9</v>
      </c>
      <c r="M564" s="211" t="s">
        <v>533</v>
      </c>
      <c r="N564" s="211">
        <v>3.4</v>
      </c>
      <c r="O564" s="211">
        <v>25.7</v>
      </c>
      <c r="P564" s="211" t="s">
        <v>533</v>
      </c>
      <c r="Q564" s="211">
        <v>1</v>
      </c>
      <c r="R564" s="211" t="s">
        <v>533</v>
      </c>
      <c r="S564" s="211">
        <v>5.3</v>
      </c>
      <c r="T564" s="211" t="s">
        <v>533</v>
      </c>
    </row>
    <row r="565" spans="1:20" s="91" customFormat="1" ht="34.5" customHeight="1">
      <c r="A565" s="251" t="s">
        <v>875</v>
      </c>
      <c r="B565" s="119"/>
      <c r="C565" s="280"/>
      <c r="D565" s="328" t="s">
        <v>869</v>
      </c>
      <c r="E565" s="339"/>
      <c r="F565" s="339"/>
      <c r="G565" s="339"/>
      <c r="H565" s="329"/>
      <c r="I565" s="340"/>
      <c r="J565" s="207"/>
      <c r="K565" s="210"/>
      <c r="L565" s="211">
        <v>14</v>
      </c>
      <c r="M565" s="211" t="s">
        <v>533</v>
      </c>
      <c r="N565" s="211">
        <v>13.2</v>
      </c>
      <c r="O565" s="211">
        <v>0</v>
      </c>
      <c r="P565" s="211" t="s">
        <v>533</v>
      </c>
      <c r="Q565" s="211">
        <v>30.1</v>
      </c>
      <c r="R565" s="211" t="s">
        <v>533</v>
      </c>
      <c r="S565" s="211">
        <v>24</v>
      </c>
      <c r="T565" s="211" t="s">
        <v>533</v>
      </c>
    </row>
    <row r="566" spans="1:20" s="91" customFormat="1" ht="34.5" customHeight="1">
      <c r="A566" s="251" t="s">
        <v>876</v>
      </c>
      <c r="B566" s="119"/>
      <c r="C566" s="285"/>
      <c r="D566" s="328" t="s">
        <v>993</v>
      </c>
      <c r="E566" s="339"/>
      <c r="F566" s="339"/>
      <c r="G566" s="339"/>
      <c r="H566" s="329"/>
      <c r="I566" s="340"/>
      <c r="J566" s="213"/>
      <c r="K566" s="214"/>
      <c r="L566" s="211">
        <v>43.4</v>
      </c>
      <c r="M566" s="211" t="s">
        <v>533</v>
      </c>
      <c r="N566" s="211">
        <v>23.6</v>
      </c>
      <c r="O566" s="211">
        <v>37.1</v>
      </c>
      <c r="P566" s="211" t="s">
        <v>533</v>
      </c>
      <c r="Q566" s="211">
        <v>39</v>
      </c>
      <c r="R566" s="211" t="s">
        <v>533</v>
      </c>
      <c r="S566" s="211">
        <v>35.4</v>
      </c>
      <c r="T566" s="211" t="s">
        <v>533</v>
      </c>
    </row>
    <row r="567" spans="1:20"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row>
    <row r="568" spans="1:20" s="91" customFormat="1" ht="34.5" customHeight="1">
      <c r="A568" s="251" t="s">
        <v>877</v>
      </c>
      <c r="B568" s="119"/>
      <c r="C568" s="209"/>
      <c r="D568" s="328" t="s">
        <v>376</v>
      </c>
      <c r="E568" s="339"/>
      <c r="F568" s="339"/>
      <c r="G568" s="339"/>
      <c r="H568" s="329"/>
      <c r="I568" s="340"/>
      <c r="J568" s="207"/>
      <c r="K568" s="210"/>
      <c r="L568" s="211" t="s">
        <v>533</v>
      </c>
      <c r="M568" s="211">
        <v>14.5</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28" t="s">
        <v>377</v>
      </c>
      <c r="E569" s="339"/>
      <c r="F569" s="339"/>
      <c r="G569" s="339"/>
      <c r="H569" s="329"/>
      <c r="I569" s="340"/>
      <c r="J569" s="207"/>
      <c r="K569" s="210"/>
      <c r="L569" s="211" t="s">
        <v>533</v>
      </c>
      <c r="M569" s="211">
        <v>1.8</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28" t="s">
        <v>992</v>
      </c>
      <c r="E570" s="339"/>
      <c r="F570" s="339"/>
      <c r="G570" s="339"/>
      <c r="H570" s="329"/>
      <c r="I570" s="340"/>
      <c r="J570" s="207"/>
      <c r="K570" s="210"/>
      <c r="L570" s="211" t="s">
        <v>533</v>
      </c>
      <c r="M570" s="211">
        <v>1.8</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28" t="s">
        <v>379</v>
      </c>
      <c r="E571" s="339"/>
      <c r="F571" s="339"/>
      <c r="G571" s="339"/>
      <c r="H571" s="329"/>
      <c r="I571" s="340"/>
      <c r="J571" s="207"/>
      <c r="K571" s="210"/>
      <c r="L571" s="211" t="s">
        <v>533</v>
      </c>
      <c r="M571" s="211">
        <v>0</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28" t="s">
        <v>380</v>
      </c>
      <c r="E572" s="339"/>
      <c r="F572" s="339"/>
      <c r="G572" s="339"/>
      <c r="H572" s="329"/>
      <c r="I572" s="340"/>
      <c r="J572" s="207"/>
      <c r="K572" s="210"/>
      <c r="L572" s="211" t="s">
        <v>533</v>
      </c>
      <c r="M572" s="211">
        <v>0</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28" t="s">
        <v>869</v>
      </c>
      <c r="E573" s="339"/>
      <c r="F573" s="339"/>
      <c r="G573" s="339"/>
      <c r="H573" s="329"/>
      <c r="I573" s="340"/>
      <c r="J573" s="207"/>
      <c r="K573" s="210"/>
      <c r="L573" s="211" t="s">
        <v>533</v>
      </c>
      <c r="M573" s="211">
        <v>6.9</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28" t="s">
        <v>993</v>
      </c>
      <c r="E574" s="339"/>
      <c r="F574" s="339"/>
      <c r="G574" s="339"/>
      <c r="H574" s="329"/>
      <c r="I574" s="340"/>
      <c r="J574" s="213"/>
      <c r="K574" s="214"/>
      <c r="L574" s="211" t="s">
        <v>533</v>
      </c>
      <c r="M574" s="211">
        <v>7.7</v>
      </c>
      <c r="N574" s="211" t="s">
        <v>533</v>
      </c>
      <c r="O574" s="211" t="s">
        <v>533</v>
      </c>
      <c r="P574" s="211" t="s">
        <v>533</v>
      </c>
      <c r="Q574" s="211" t="s">
        <v>533</v>
      </c>
      <c r="R574" s="211" t="s">
        <v>533</v>
      </c>
      <c r="S574" s="211" t="s">
        <v>533</v>
      </c>
      <c r="T574" s="211" t="s">
        <v>533</v>
      </c>
    </row>
    <row r="575" spans="1:20"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row>
    <row r="576" spans="1:20"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1064</v>
      </c>
      <c r="Q588" s="66" t="s">
        <v>1066</v>
      </c>
      <c r="R588" s="66" t="s">
        <v>1071</v>
      </c>
      <c r="S588" s="66" t="s">
        <v>1072</v>
      </c>
      <c r="T588" s="66" t="s">
        <v>1075</v>
      </c>
    </row>
    <row r="589" spans="1:22" s="1" customFormat="1" ht="20.25" customHeight="1">
      <c r="A589" s="243"/>
      <c r="C589" s="62"/>
      <c r="D589" s="3"/>
      <c r="E589" s="3"/>
      <c r="F589" s="3"/>
      <c r="G589" s="3"/>
      <c r="H589" s="287"/>
      <c r="I589" s="67" t="s">
        <v>36</v>
      </c>
      <c r="J589" s="68"/>
      <c r="K589" s="186"/>
      <c r="L589" s="70" t="s">
        <v>1050</v>
      </c>
      <c r="M589" s="70" t="s">
        <v>1053</v>
      </c>
      <c r="N589" s="70" t="s">
        <v>1050</v>
      </c>
      <c r="O589" s="70" t="s">
        <v>1050</v>
      </c>
      <c r="P589" s="70" t="s">
        <v>1050</v>
      </c>
      <c r="Q589" s="70" t="s">
        <v>1050</v>
      </c>
      <c r="R589" s="70" t="s">
        <v>1053</v>
      </c>
      <c r="S589" s="70" t="s">
        <v>1050</v>
      </c>
      <c r="T589" s="70" t="s">
        <v>1076</v>
      </c>
    </row>
    <row r="590" spans="1:22" s="115" customFormat="1" ht="70" customHeight="1">
      <c r="A590" s="252" t="s">
        <v>891</v>
      </c>
      <c r="C590" s="317" t="s">
        <v>386</v>
      </c>
      <c r="D590" s="318"/>
      <c r="E590" s="318"/>
      <c r="F590" s="318"/>
      <c r="G590" s="318"/>
      <c r="H590" s="319"/>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70" customHeight="1">
      <c r="A591" s="252" t="s">
        <v>892</v>
      </c>
      <c r="B591" s="84"/>
      <c r="C591" s="317" t="s">
        <v>388</v>
      </c>
      <c r="D591" s="318"/>
      <c r="E591" s="318"/>
      <c r="F591" s="318"/>
      <c r="G591" s="318"/>
      <c r="H591" s="319"/>
      <c r="I591" s="134" t="s">
        <v>389</v>
      </c>
      <c r="J591" s="116" t="str">
        <f>IF(SUM(L591:T591)=0,IF(COUNTIF(L591:T591,"未確認")&gt;0,"未確認",IF(COUNTIF(L591:T591,"~*")&gt;0,"*",SUM(L591:T591))),SUM(L591:T591))</f>
        <v>*</v>
      </c>
      <c r="K591" s="201" t="str">
        <f>IF(OR(COUNTIF(L591:T591,"未確認")&gt;0,COUNTIF(L591:T591,"*")&gt;0),"※","")</f>
        <v>※</v>
      </c>
      <c r="L591" s="117" t="s">
        <v>541</v>
      </c>
      <c r="M591" s="117">
        <v>0</v>
      </c>
      <c r="N591" s="117">
        <v>0</v>
      </c>
      <c r="O591" s="117">
        <v>0</v>
      </c>
      <c r="P591" s="117">
        <v>0</v>
      </c>
      <c r="Q591" s="117">
        <v>0</v>
      </c>
      <c r="R591" s="117">
        <v>0</v>
      </c>
      <c r="S591" s="117" t="s">
        <v>541</v>
      </c>
      <c r="T591" s="117">
        <v>0</v>
      </c>
    </row>
    <row r="592" spans="1:22" s="115" customFormat="1" ht="72" customHeight="1">
      <c r="A592" s="252" t="s">
        <v>974</v>
      </c>
      <c r="B592" s="84"/>
      <c r="C592" s="317" t="s">
        <v>390</v>
      </c>
      <c r="D592" s="318"/>
      <c r="E592" s="318"/>
      <c r="F592" s="318"/>
      <c r="G592" s="318"/>
      <c r="H592" s="319"/>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17" t="s">
        <v>392</v>
      </c>
      <c r="D593" s="318"/>
      <c r="E593" s="318"/>
      <c r="F593" s="318"/>
      <c r="G593" s="318"/>
      <c r="H593" s="319"/>
      <c r="I593" s="294" t="s">
        <v>393</v>
      </c>
      <c r="J593" s="116">
        <f>IF(SUM(L593:T593)=0,IF(COUNTIF(L593:T593,"未確認")&gt;0,"未確認",IF(COUNTIF(L593:T593,"~*")&gt;0,"*",SUM(L593:T593))),SUM(L593:T593))</f>
        <v>132</v>
      </c>
      <c r="K593" s="201" t="str">
        <f>IF(OR(COUNTIF(L593:T593,"未確認")&gt;0,COUNTIF(L593:T593,"*")&gt;0),"※","")</f>
        <v>※</v>
      </c>
      <c r="L593" s="117">
        <v>21</v>
      </c>
      <c r="M593" s="117">
        <v>0</v>
      </c>
      <c r="N593" s="117">
        <v>37</v>
      </c>
      <c r="O593" s="117" t="s">
        <v>541</v>
      </c>
      <c r="P593" s="117">
        <v>0</v>
      </c>
      <c r="Q593" s="117">
        <v>35</v>
      </c>
      <c r="R593" s="117">
        <v>0</v>
      </c>
      <c r="S593" s="117">
        <v>39</v>
      </c>
      <c r="T593" s="117">
        <v>0</v>
      </c>
    </row>
    <row r="594" spans="1:20" s="115" customFormat="1" ht="84" customHeight="1">
      <c r="A594" s="252" t="s">
        <v>894</v>
      </c>
      <c r="B594" s="84"/>
      <c r="C594" s="317" t="s">
        <v>394</v>
      </c>
      <c r="D594" s="318"/>
      <c r="E594" s="318"/>
      <c r="F594" s="318"/>
      <c r="G594" s="318"/>
      <c r="H594" s="319"/>
      <c r="I594" s="134" t="s">
        <v>395</v>
      </c>
      <c r="J594" s="116" t="str">
        <f>IF(SUM(L594:T594)=0,IF(COUNTIF(L594:T594,"未確認")&gt;0,"未確認",IF(COUNTIF(L594:T594,"~*")&gt;0,"*",SUM(L594:T594))),SUM(L594:T594))</f>
        <v>*</v>
      </c>
      <c r="K594" s="201" t="str">
        <f>IF(OR(COUNTIF(L594:T594,"未確認")&gt;0,COUNTIF(L594:T594,"*")&gt;0),"※","")</f>
        <v>※</v>
      </c>
      <c r="L594" s="117">
        <v>0</v>
      </c>
      <c r="M594" s="117">
        <v>0</v>
      </c>
      <c r="N594" s="117" t="s">
        <v>541</v>
      </c>
      <c r="O594" s="117">
        <v>0</v>
      </c>
      <c r="P594" s="117">
        <v>0</v>
      </c>
      <c r="Q594" s="117">
        <v>0</v>
      </c>
      <c r="R594" s="117">
        <v>0</v>
      </c>
      <c r="S594" s="117" t="s">
        <v>541</v>
      </c>
      <c r="T594" s="117">
        <v>0</v>
      </c>
    </row>
    <row r="595" spans="1:20" s="115" customFormat="1" ht="35.15" customHeight="1">
      <c r="A595" s="251" t="s">
        <v>895</v>
      </c>
      <c r="B595" s="84"/>
      <c r="C595" s="320" t="s">
        <v>994</v>
      </c>
      <c r="D595" s="321"/>
      <c r="E595" s="321"/>
      <c r="F595" s="321"/>
      <c r="G595" s="321"/>
      <c r="H595" s="322"/>
      <c r="I595" s="337" t="s">
        <v>397</v>
      </c>
      <c r="J595" s="140">
        <v>2034</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4" t="s">
        <v>398</v>
      </c>
      <c r="F596" s="315"/>
      <c r="G596" s="315"/>
      <c r="H596" s="316"/>
      <c r="I596" s="338"/>
      <c r="J596" s="140">
        <v>223</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0" t="s">
        <v>995</v>
      </c>
      <c r="D597" s="321"/>
      <c r="E597" s="321"/>
      <c r="F597" s="321"/>
      <c r="G597" s="321"/>
      <c r="H597" s="322"/>
      <c r="I597" s="323" t="s">
        <v>400</v>
      </c>
      <c r="J597" s="140">
        <v>2438</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4" t="s">
        <v>398</v>
      </c>
      <c r="F598" s="315"/>
      <c r="G598" s="315"/>
      <c r="H598" s="316"/>
      <c r="I598" s="325"/>
      <c r="J598" s="140">
        <v>547</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4" t="s">
        <v>996</v>
      </c>
      <c r="D599" s="315"/>
      <c r="E599" s="315"/>
      <c r="F599" s="315"/>
      <c r="G599" s="315"/>
      <c r="H599" s="316"/>
      <c r="I599" s="122" t="s">
        <v>402</v>
      </c>
      <c r="J599" s="116">
        <v>2458</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17" t="s">
        <v>403</v>
      </c>
      <c r="D600" s="318"/>
      <c r="E600" s="318"/>
      <c r="F600" s="318"/>
      <c r="G600" s="318"/>
      <c r="H600" s="319"/>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v>0</v>
      </c>
      <c r="P600" s="117">
        <v>0</v>
      </c>
      <c r="Q600" s="117">
        <v>0</v>
      </c>
      <c r="R600" s="117">
        <v>0</v>
      </c>
      <c r="S600" s="117">
        <v>0</v>
      </c>
      <c r="T600" s="117" t="s">
        <v>541</v>
      </c>
    </row>
    <row r="601" spans="1:20"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v>0</v>
      </c>
      <c r="Q602" s="117">
        <v>0</v>
      </c>
      <c r="R602" s="117">
        <v>0</v>
      </c>
      <c r="S602" s="117">
        <v>0</v>
      </c>
      <c r="T602" s="117" t="s">
        <v>541</v>
      </c>
    </row>
    <row r="603" spans="1:20"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1059</v>
      </c>
      <c r="P611" s="66" t="s">
        <v>1064</v>
      </c>
      <c r="Q611" s="66" t="s">
        <v>1066</v>
      </c>
      <c r="R611" s="66" t="s">
        <v>1071</v>
      </c>
      <c r="S611" s="66" t="s">
        <v>1072</v>
      </c>
      <c r="T611" s="66" t="s">
        <v>1075</v>
      </c>
      <c r="U611" s="8"/>
      <c r="V611" s="8"/>
    </row>
    <row r="612" spans="1:22" ht="20.25" customHeight="1">
      <c r="A612" s="243"/>
      <c r="B612" s="1"/>
      <c r="C612" s="62"/>
      <c r="D612" s="3"/>
      <c r="F612" s="3"/>
      <c r="G612" s="3"/>
      <c r="H612" s="287"/>
      <c r="I612" s="67" t="s">
        <v>36</v>
      </c>
      <c r="J612" s="68"/>
      <c r="K612" s="220"/>
      <c r="L612" s="70" t="s">
        <v>1050</v>
      </c>
      <c r="M612" s="70" t="s">
        <v>1053</v>
      </c>
      <c r="N612" s="70" t="s">
        <v>1050</v>
      </c>
      <c r="O612" s="70" t="s">
        <v>1050</v>
      </c>
      <c r="P612" s="70" t="s">
        <v>1050</v>
      </c>
      <c r="Q612" s="70" t="s">
        <v>1050</v>
      </c>
      <c r="R612" s="70" t="s">
        <v>1053</v>
      </c>
      <c r="S612" s="70" t="s">
        <v>1050</v>
      </c>
      <c r="T612" s="70" t="s">
        <v>1076</v>
      </c>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IF(SUM(L613:T613)=0,IF(COUNTIF(L613:T613,"未確認")&gt;0,"未確認",IF(COUNTIF(L613:T613,"~*")&gt;0,"*",SUM(L613:T613))),SUM(L613:T613))</f>
        <v>71</v>
      </c>
      <c r="K613" s="201" t="str">
        <f t="shared" ref="K613:K623" si="29">IF(OR(COUNTIF(L613:T613,"未確認")&gt;0,COUNTIF(L613:T613,"*")&gt;0),"※","")</f>
        <v>※</v>
      </c>
      <c r="L613" s="117" t="s">
        <v>541</v>
      </c>
      <c r="M613" s="117">
        <v>16</v>
      </c>
      <c r="N613" s="117">
        <v>12</v>
      </c>
      <c r="O613" s="117">
        <v>0</v>
      </c>
      <c r="P613" s="117" t="s">
        <v>541</v>
      </c>
      <c r="Q613" s="117">
        <v>19</v>
      </c>
      <c r="R613" s="117">
        <v>12</v>
      </c>
      <c r="S613" s="117">
        <v>12</v>
      </c>
      <c r="T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t="s">
        <v>541</v>
      </c>
      <c r="M616" s="117">
        <v>0</v>
      </c>
      <c r="N616" s="117" t="s">
        <v>541</v>
      </c>
      <c r="O616" s="117">
        <v>0</v>
      </c>
      <c r="P616" s="117">
        <v>0</v>
      </c>
      <c r="Q616" s="117" t="s">
        <v>541</v>
      </c>
      <c r="R616" s="117">
        <v>0</v>
      </c>
      <c r="S616" s="117" t="s">
        <v>541</v>
      </c>
      <c r="T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4" t="s">
        <v>1000</v>
      </c>
      <c r="D618" s="315"/>
      <c r="E618" s="315"/>
      <c r="F618" s="315"/>
      <c r="G618" s="315"/>
      <c r="H618" s="316"/>
      <c r="I618" s="138" t="s">
        <v>1028</v>
      </c>
      <c r="J618" s="116">
        <f t="shared" si="28"/>
        <v>39</v>
      </c>
      <c r="K618" s="201" t="str">
        <f t="shared" si="29"/>
        <v/>
      </c>
      <c r="L618" s="117">
        <v>0</v>
      </c>
      <c r="M618" s="117">
        <v>39</v>
      </c>
      <c r="N618" s="117">
        <v>0</v>
      </c>
      <c r="O618" s="117">
        <v>0</v>
      </c>
      <c r="P618" s="117">
        <v>0</v>
      </c>
      <c r="Q618" s="117">
        <v>0</v>
      </c>
      <c r="R618" s="117">
        <v>0</v>
      </c>
      <c r="S618" s="117">
        <v>0</v>
      </c>
      <c r="T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t="s">
        <v>541</v>
      </c>
      <c r="O620" s="117">
        <v>0</v>
      </c>
      <c r="P620" s="117">
        <v>0</v>
      </c>
      <c r="Q620" s="117" t="s">
        <v>541</v>
      </c>
      <c r="R620" s="117">
        <v>0</v>
      </c>
      <c r="S620" s="117">
        <v>0</v>
      </c>
      <c r="T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c r="O621" s="117">
        <v>0</v>
      </c>
      <c r="P621" s="117">
        <v>0</v>
      </c>
      <c r="Q621" s="117" t="s">
        <v>541</v>
      </c>
      <c r="R621" s="117">
        <v>0</v>
      </c>
      <c r="S621" s="117" t="s">
        <v>541</v>
      </c>
      <c r="T621" s="117">
        <v>0</v>
      </c>
    </row>
    <row r="622" spans="1:22" s="118" customFormat="1" ht="70" customHeight="1">
      <c r="A622" s="252" t="s">
        <v>915</v>
      </c>
      <c r="B622" s="119"/>
      <c r="C622" s="317" t="s">
        <v>427</v>
      </c>
      <c r="D622" s="318"/>
      <c r="E622" s="318"/>
      <c r="F622" s="318"/>
      <c r="G622" s="318"/>
      <c r="H622" s="319"/>
      <c r="I622" s="122" t="s">
        <v>428</v>
      </c>
      <c r="J622" s="116">
        <f t="shared" si="28"/>
        <v>40</v>
      </c>
      <c r="K622" s="201" t="str">
        <f t="shared" si="29"/>
        <v>※</v>
      </c>
      <c r="L622" s="117">
        <v>10</v>
      </c>
      <c r="M622" s="117">
        <v>0</v>
      </c>
      <c r="N622" s="117">
        <v>10</v>
      </c>
      <c r="O622" s="117">
        <v>0</v>
      </c>
      <c r="P622" s="117">
        <v>0</v>
      </c>
      <c r="Q622" s="117" t="s">
        <v>541</v>
      </c>
      <c r="R622" s="117">
        <v>0</v>
      </c>
      <c r="S622" s="117">
        <v>20</v>
      </c>
      <c r="T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v>0</v>
      </c>
      <c r="O623" s="117">
        <v>0</v>
      </c>
      <c r="P623" s="117">
        <v>0</v>
      </c>
      <c r="Q623" s="117" t="s">
        <v>541</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1059</v>
      </c>
      <c r="P629" s="66" t="s">
        <v>1064</v>
      </c>
      <c r="Q629" s="66" t="s">
        <v>1066</v>
      </c>
      <c r="R629" s="66" t="s">
        <v>1071</v>
      </c>
      <c r="S629" s="66" t="s">
        <v>1072</v>
      </c>
      <c r="T629" s="66" t="s">
        <v>1075</v>
      </c>
      <c r="U629" s="8"/>
      <c r="V629" s="8"/>
    </row>
    <row r="630" spans="1:22" ht="20.25" customHeight="1">
      <c r="A630" s="243"/>
      <c r="B630" s="1"/>
      <c r="C630" s="62"/>
      <c r="D630" s="3"/>
      <c r="F630" s="3"/>
      <c r="G630" s="3"/>
      <c r="H630" s="287"/>
      <c r="I630" s="67" t="s">
        <v>36</v>
      </c>
      <c r="J630" s="68"/>
      <c r="K630" s="186"/>
      <c r="L630" s="70" t="s">
        <v>1050</v>
      </c>
      <c r="M630" s="70" t="s">
        <v>1053</v>
      </c>
      <c r="N630" s="70" t="s">
        <v>1050</v>
      </c>
      <c r="O630" s="70" t="s">
        <v>1050</v>
      </c>
      <c r="P630" s="70" t="s">
        <v>1050</v>
      </c>
      <c r="Q630" s="70" t="s">
        <v>1050</v>
      </c>
      <c r="R630" s="70" t="s">
        <v>1053</v>
      </c>
      <c r="S630" s="70" t="s">
        <v>1050</v>
      </c>
      <c r="T630" s="70" t="s">
        <v>1076</v>
      </c>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v>0</v>
      </c>
      <c r="N631" s="117" t="s">
        <v>541</v>
      </c>
      <c r="O631" s="117">
        <v>0</v>
      </c>
      <c r="P631" s="117">
        <v>0</v>
      </c>
      <c r="Q631" s="117" t="s">
        <v>541</v>
      </c>
      <c r="R631" s="117">
        <v>0</v>
      </c>
      <c r="S631" s="117" t="s">
        <v>541</v>
      </c>
      <c r="T631" s="117">
        <v>0</v>
      </c>
    </row>
    <row r="632" spans="1:22" s="118" customFormat="1" ht="56.15" customHeight="1">
      <c r="A632" s="252" t="s">
        <v>918</v>
      </c>
      <c r="B632" s="119"/>
      <c r="C632" s="317" t="s">
        <v>434</v>
      </c>
      <c r="D632" s="318"/>
      <c r="E632" s="318"/>
      <c r="F632" s="318"/>
      <c r="G632" s="318"/>
      <c r="H632" s="319"/>
      <c r="I632" s="122" t="s">
        <v>435</v>
      </c>
      <c r="J632" s="116">
        <f t="shared" si="30"/>
        <v>123</v>
      </c>
      <c r="K632" s="201" t="str">
        <f t="shared" si="31"/>
        <v/>
      </c>
      <c r="L632" s="117">
        <v>32</v>
      </c>
      <c r="M632" s="117">
        <v>0</v>
      </c>
      <c r="N632" s="117">
        <v>17</v>
      </c>
      <c r="O632" s="117">
        <v>11</v>
      </c>
      <c r="P632" s="117">
        <v>0</v>
      </c>
      <c r="Q632" s="117">
        <v>19</v>
      </c>
      <c r="R632" s="117">
        <v>0</v>
      </c>
      <c r="S632" s="117">
        <v>44</v>
      </c>
      <c r="T632" s="117">
        <v>0</v>
      </c>
    </row>
    <row r="633" spans="1:22" s="118" customFormat="1" ht="56">
      <c r="A633" s="252" t="s">
        <v>919</v>
      </c>
      <c r="B633" s="119"/>
      <c r="C633" s="317" t="s">
        <v>436</v>
      </c>
      <c r="D633" s="318"/>
      <c r="E633" s="318"/>
      <c r="F633" s="318"/>
      <c r="G633" s="318"/>
      <c r="H633" s="319"/>
      <c r="I633" s="122" t="s">
        <v>437</v>
      </c>
      <c r="J633" s="116">
        <f t="shared" si="30"/>
        <v>69</v>
      </c>
      <c r="K633" s="201" t="str">
        <f t="shared" si="31"/>
        <v>※</v>
      </c>
      <c r="L633" s="117">
        <v>16</v>
      </c>
      <c r="M633" s="117">
        <v>0</v>
      </c>
      <c r="N633" s="117">
        <v>16</v>
      </c>
      <c r="O633" s="117" t="s">
        <v>541</v>
      </c>
      <c r="P633" s="117">
        <v>0</v>
      </c>
      <c r="Q633" s="117">
        <v>16</v>
      </c>
      <c r="R633" s="117">
        <v>0</v>
      </c>
      <c r="S633" s="117">
        <v>21</v>
      </c>
      <c r="T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17" t="s">
        <v>440</v>
      </c>
      <c r="D635" s="318"/>
      <c r="E635" s="318"/>
      <c r="F635" s="318"/>
      <c r="G635" s="318"/>
      <c r="H635" s="319"/>
      <c r="I635" s="122" t="s">
        <v>441</v>
      </c>
      <c r="J635" s="116">
        <f t="shared" si="30"/>
        <v>66</v>
      </c>
      <c r="K635" s="201" t="str">
        <f t="shared" si="31"/>
        <v>※</v>
      </c>
      <c r="L635" s="117">
        <v>29</v>
      </c>
      <c r="M635" s="117">
        <v>0</v>
      </c>
      <c r="N635" s="117" t="s">
        <v>541</v>
      </c>
      <c r="O635" s="117">
        <v>0</v>
      </c>
      <c r="P635" s="117">
        <v>0</v>
      </c>
      <c r="Q635" s="117" t="s">
        <v>541</v>
      </c>
      <c r="R635" s="117">
        <v>0</v>
      </c>
      <c r="S635" s="117">
        <v>17</v>
      </c>
      <c r="T635" s="117">
        <v>20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v>0</v>
      </c>
      <c r="O636" s="117">
        <v>0</v>
      </c>
      <c r="P636" s="117">
        <v>0</v>
      </c>
      <c r="Q636" s="117">
        <v>0</v>
      </c>
      <c r="R636" s="117">
        <v>0</v>
      </c>
      <c r="S636" s="117">
        <v>0</v>
      </c>
      <c r="T636" s="117" t="s">
        <v>541</v>
      </c>
    </row>
    <row r="637" spans="1:22" s="118" customFormat="1" ht="98.15" customHeight="1">
      <c r="A637" s="252" t="s">
        <v>923</v>
      </c>
      <c r="B637" s="119"/>
      <c r="C637" s="317" t="s">
        <v>444</v>
      </c>
      <c r="D637" s="318"/>
      <c r="E637" s="318"/>
      <c r="F637" s="318"/>
      <c r="G637" s="318"/>
      <c r="H637" s="319"/>
      <c r="I637" s="122" t="s">
        <v>445</v>
      </c>
      <c r="J637" s="116">
        <f t="shared" si="30"/>
        <v>41</v>
      </c>
      <c r="K637" s="201" t="str">
        <f t="shared" si="31"/>
        <v>※</v>
      </c>
      <c r="L637" s="117">
        <v>10</v>
      </c>
      <c r="M637" s="117" t="s">
        <v>541</v>
      </c>
      <c r="N637" s="117" t="s">
        <v>541</v>
      </c>
      <c r="O637" s="117">
        <v>0</v>
      </c>
      <c r="P637" s="117">
        <v>0</v>
      </c>
      <c r="Q637" s="117">
        <v>31</v>
      </c>
      <c r="R637" s="117" t="s">
        <v>541</v>
      </c>
      <c r="S637" s="117" t="s">
        <v>541</v>
      </c>
      <c r="T637" s="117" t="s">
        <v>541</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1059</v>
      </c>
      <c r="P644" s="66" t="s">
        <v>1064</v>
      </c>
      <c r="Q644" s="66" t="s">
        <v>1066</v>
      </c>
      <c r="R644" s="66" t="s">
        <v>1071</v>
      </c>
      <c r="S644" s="66" t="s">
        <v>1072</v>
      </c>
      <c r="T644" s="66" t="s">
        <v>1075</v>
      </c>
      <c r="U644" s="8"/>
      <c r="V644" s="8"/>
    </row>
    <row r="645" spans="1:22" ht="20.25" customHeight="1">
      <c r="A645" s="243"/>
      <c r="B645" s="1"/>
      <c r="C645" s="62"/>
      <c r="D645" s="3"/>
      <c r="F645" s="3"/>
      <c r="G645" s="3"/>
      <c r="H645" s="287"/>
      <c r="I645" s="67" t="s">
        <v>36</v>
      </c>
      <c r="J645" s="68"/>
      <c r="K645" s="186"/>
      <c r="L645" s="70" t="s">
        <v>1050</v>
      </c>
      <c r="M645" s="70" t="s">
        <v>1053</v>
      </c>
      <c r="N645" s="70" t="s">
        <v>1050</v>
      </c>
      <c r="O645" s="70" t="s">
        <v>1050</v>
      </c>
      <c r="P645" s="70" t="s">
        <v>1050</v>
      </c>
      <c r="Q645" s="70" t="s">
        <v>1050</v>
      </c>
      <c r="R645" s="70" t="s">
        <v>1053</v>
      </c>
      <c r="S645" s="70" t="s">
        <v>1050</v>
      </c>
      <c r="T645" s="70" t="s">
        <v>1076</v>
      </c>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IF(SUM(L646:T646)=0,IF(COUNTIF(L646:T646,"未確認")&gt;0,"未確認",IF(COUNTIF(L646:T646,"~*")&gt;0,"*",SUM(L646:T646))),SUM(L646:T646))</f>
        <v>288</v>
      </c>
      <c r="K646" s="201" t="str">
        <f t="shared" ref="K646:K660" si="33">IF(OR(COUNTIF(L646:T646,"未確認")&gt;0,COUNTIF(L646:T646,"*")&gt;0),"※","")</f>
        <v>※</v>
      </c>
      <c r="L646" s="117">
        <v>57</v>
      </c>
      <c r="M646" s="117">
        <v>0</v>
      </c>
      <c r="N646" s="117">
        <v>28</v>
      </c>
      <c r="O646" s="117" t="s">
        <v>541</v>
      </c>
      <c r="P646" s="117">
        <v>0</v>
      </c>
      <c r="Q646" s="117">
        <v>48</v>
      </c>
      <c r="R646" s="117">
        <v>61</v>
      </c>
      <c r="S646" s="117">
        <v>79</v>
      </c>
      <c r="T646" s="117">
        <v>15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70" customHeight="1">
      <c r="A648" s="252" t="s">
        <v>927</v>
      </c>
      <c r="B648" s="84"/>
      <c r="C648" s="188"/>
      <c r="D648" s="221"/>
      <c r="E648" s="317" t="s">
        <v>939</v>
      </c>
      <c r="F648" s="318"/>
      <c r="G648" s="318"/>
      <c r="H648" s="319"/>
      <c r="I648" s="122" t="s">
        <v>454</v>
      </c>
      <c r="J648" s="116">
        <f t="shared" si="32"/>
        <v>66</v>
      </c>
      <c r="K648" s="201" t="str">
        <f t="shared" si="33"/>
        <v>※</v>
      </c>
      <c r="L648" s="117" t="s">
        <v>541</v>
      </c>
      <c r="M648" s="117">
        <v>0</v>
      </c>
      <c r="N648" s="117" t="s">
        <v>541</v>
      </c>
      <c r="O648" s="117">
        <v>0</v>
      </c>
      <c r="P648" s="117">
        <v>0</v>
      </c>
      <c r="Q648" s="117">
        <v>0</v>
      </c>
      <c r="R648" s="117">
        <v>40</v>
      </c>
      <c r="S648" s="117">
        <v>26</v>
      </c>
      <c r="T648" s="117">
        <v>0</v>
      </c>
    </row>
    <row r="649" spans="1:22" s="118" customFormat="1" ht="70" customHeight="1">
      <c r="A649" s="252" t="s">
        <v>928</v>
      </c>
      <c r="B649" s="84"/>
      <c r="C649" s="295"/>
      <c r="D649" s="297"/>
      <c r="E649" s="317" t="s">
        <v>940</v>
      </c>
      <c r="F649" s="318"/>
      <c r="G649" s="318"/>
      <c r="H649" s="319"/>
      <c r="I649" s="122" t="s">
        <v>456</v>
      </c>
      <c r="J649" s="116">
        <f t="shared" si="32"/>
        <v>113</v>
      </c>
      <c r="K649" s="201" t="str">
        <f t="shared" si="33"/>
        <v>※</v>
      </c>
      <c r="L649" s="117">
        <v>21</v>
      </c>
      <c r="M649" s="117">
        <v>0</v>
      </c>
      <c r="N649" s="117">
        <v>27</v>
      </c>
      <c r="O649" s="117" t="s">
        <v>541</v>
      </c>
      <c r="P649" s="117">
        <v>0</v>
      </c>
      <c r="Q649" s="117">
        <v>46</v>
      </c>
      <c r="R649" s="117" t="s">
        <v>541</v>
      </c>
      <c r="S649" s="117">
        <v>19</v>
      </c>
      <c r="T649" s="117" t="s">
        <v>541</v>
      </c>
    </row>
    <row r="650" spans="1:22" s="118" customFormat="1" ht="84" customHeight="1">
      <c r="A650" s="252" t="s">
        <v>929</v>
      </c>
      <c r="B650" s="84"/>
      <c r="C650" s="295"/>
      <c r="D650" s="297"/>
      <c r="E650" s="317" t="s">
        <v>941</v>
      </c>
      <c r="F650" s="318"/>
      <c r="G650" s="318"/>
      <c r="H650" s="319"/>
      <c r="I650" s="122" t="s">
        <v>458</v>
      </c>
      <c r="J650" s="116">
        <f t="shared" si="32"/>
        <v>92</v>
      </c>
      <c r="K650" s="201" t="str">
        <f t="shared" si="33"/>
        <v>※</v>
      </c>
      <c r="L650" s="117">
        <v>37</v>
      </c>
      <c r="M650" s="117">
        <v>0</v>
      </c>
      <c r="N650" s="117">
        <v>0</v>
      </c>
      <c r="O650" s="117" t="s">
        <v>541</v>
      </c>
      <c r="P650" s="117">
        <v>0</v>
      </c>
      <c r="Q650" s="117" t="s">
        <v>541</v>
      </c>
      <c r="R650" s="117">
        <v>21</v>
      </c>
      <c r="S650" s="117">
        <v>34</v>
      </c>
      <c r="T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17" t="s">
        <v>937</v>
      </c>
      <c r="D655" s="318"/>
      <c r="E655" s="318"/>
      <c r="F655" s="318"/>
      <c r="G655" s="318"/>
      <c r="H655" s="319"/>
      <c r="I655" s="122" t="s">
        <v>468</v>
      </c>
      <c r="J655" s="116">
        <f t="shared" si="32"/>
        <v>195</v>
      </c>
      <c r="K655" s="201" t="str">
        <f t="shared" si="33"/>
        <v>※</v>
      </c>
      <c r="L655" s="117">
        <v>46</v>
      </c>
      <c r="M655" s="117">
        <v>0</v>
      </c>
      <c r="N655" s="117">
        <v>24</v>
      </c>
      <c r="O655" s="117" t="s">
        <v>541</v>
      </c>
      <c r="P655" s="117">
        <v>0</v>
      </c>
      <c r="Q655" s="117">
        <v>29</v>
      </c>
      <c r="R655" s="117">
        <v>18</v>
      </c>
      <c r="S655" s="117">
        <v>66</v>
      </c>
      <c r="T655" s="117">
        <v>12</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17" t="s">
        <v>469</v>
      </c>
      <c r="D657" s="318"/>
      <c r="E657" s="318"/>
      <c r="F657" s="318"/>
      <c r="G657" s="318"/>
      <c r="H657" s="319"/>
      <c r="I657" s="122" t="s">
        <v>470</v>
      </c>
      <c r="J657" s="116">
        <f t="shared" si="32"/>
        <v>140</v>
      </c>
      <c r="K657" s="201" t="str">
        <f t="shared" si="33"/>
        <v>※</v>
      </c>
      <c r="L657" s="117">
        <v>39</v>
      </c>
      <c r="M657" s="117">
        <v>0</v>
      </c>
      <c r="N657" s="117">
        <v>21</v>
      </c>
      <c r="O657" s="117" t="s">
        <v>541</v>
      </c>
      <c r="P657" s="117">
        <v>0</v>
      </c>
      <c r="Q657" s="117">
        <v>19</v>
      </c>
      <c r="R657" s="117">
        <v>0</v>
      </c>
      <c r="S657" s="117">
        <v>50</v>
      </c>
      <c r="T657" s="117">
        <v>11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v>0</v>
      </c>
      <c r="O658" s="117">
        <v>0</v>
      </c>
      <c r="P658" s="117">
        <v>0</v>
      </c>
      <c r="Q658" s="117">
        <v>0</v>
      </c>
      <c r="R658" s="117" t="s">
        <v>541</v>
      </c>
      <c r="S658" s="117">
        <v>0</v>
      </c>
      <c r="T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v>0</v>
      </c>
      <c r="M660" s="117">
        <v>0</v>
      </c>
      <c r="N660" s="117">
        <v>0</v>
      </c>
      <c r="O660" s="117">
        <v>0</v>
      </c>
      <c r="P660" s="117">
        <v>0</v>
      </c>
      <c r="Q660" s="117">
        <v>0</v>
      </c>
      <c r="R660" s="117" t="s">
        <v>541</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1059</v>
      </c>
      <c r="P665" s="66" t="s">
        <v>1064</v>
      </c>
      <c r="Q665" s="66" t="s">
        <v>1066</v>
      </c>
      <c r="R665" s="66" t="s">
        <v>1071</v>
      </c>
      <c r="S665" s="66" t="s">
        <v>1072</v>
      </c>
      <c r="T665" s="66" t="s">
        <v>1075</v>
      </c>
      <c r="U665" s="8"/>
      <c r="V665" s="8"/>
    </row>
    <row r="666" spans="1:22" ht="20.25" customHeight="1">
      <c r="A666" s="243"/>
      <c r="B666" s="1"/>
      <c r="C666" s="62"/>
      <c r="D666" s="3"/>
      <c r="F666" s="3"/>
      <c r="G666" s="3"/>
      <c r="H666" s="287"/>
      <c r="I666" s="67" t="s">
        <v>36</v>
      </c>
      <c r="J666" s="68"/>
      <c r="K666" s="186"/>
      <c r="L666" s="70" t="s">
        <v>1050</v>
      </c>
      <c r="M666" s="70" t="s">
        <v>1053</v>
      </c>
      <c r="N666" s="70" t="s">
        <v>1050</v>
      </c>
      <c r="O666" s="70" t="s">
        <v>1050</v>
      </c>
      <c r="P666" s="70" t="s">
        <v>1050</v>
      </c>
      <c r="Q666" s="70" t="s">
        <v>1050</v>
      </c>
      <c r="R666" s="70" t="s">
        <v>1053</v>
      </c>
      <c r="S666" s="70" t="s">
        <v>1050</v>
      </c>
      <c r="T666" s="70" t="s">
        <v>1076</v>
      </c>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533</v>
      </c>
      <c r="O667" s="225" t="s">
        <v>533</v>
      </c>
      <c r="P667" s="225" t="s">
        <v>533</v>
      </c>
      <c r="Q667" s="225" t="s">
        <v>533</v>
      </c>
      <c r="R667" s="225" t="s">
        <v>1070</v>
      </c>
      <c r="S667" s="225" t="s">
        <v>533</v>
      </c>
      <c r="T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v>100</v>
      </c>
      <c r="S668" s="225" t="s">
        <v>533</v>
      </c>
      <c r="T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v>6.9</v>
      </c>
      <c r="S669" s="225" t="s">
        <v>533</v>
      </c>
      <c r="T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v>271</v>
      </c>
      <c r="S670" s="225" t="s">
        <v>533</v>
      </c>
      <c r="T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v>82</v>
      </c>
      <c r="S671" s="225" t="s">
        <v>533</v>
      </c>
      <c r="T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v>40</v>
      </c>
      <c r="S672" s="225" t="s">
        <v>533</v>
      </c>
      <c r="T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v>131</v>
      </c>
      <c r="S673" s="225" t="s">
        <v>533</v>
      </c>
      <c r="T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v>98</v>
      </c>
      <c r="S674" s="225" t="s">
        <v>533</v>
      </c>
      <c r="T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v>38.9</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1059</v>
      </c>
      <c r="P681" s="66" t="s">
        <v>1064</v>
      </c>
      <c r="Q681" s="66" t="s">
        <v>1066</v>
      </c>
      <c r="R681" s="66" t="s">
        <v>1071</v>
      </c>
      <c r="S681" s="66" t="s">
        <v>1072</v>
      </c>
      <c r="T681" s="66" t="s">
        <v>1075</v>
      </c>
      <c r="U681" s="8"/>
      <c r="V681" s="8"/>
    </row>
    <row r="682" spans="1:22" ht="20.25" customHeight="1">
      <c r="A682" s="243"/>
      <c r="B682" s="1"/>
      <c r="C682" s="62"/>
      <c r="D682" s="3"/>
      <c r="F682" s="3"/>
      <c r="G682" s="3"/>
      <c r="H682" s="287"/>
      <c r="I682" s="67" t="s">
        <v>36</v>
      </c>
      <c r="J682" s="68"/>
      <c r="K682" s="186"/>
      <c r="L682" s="70" t="s">
        <v>1050</v>
      </c>
      <c r="M682" s="70" t="s">
        <v>1053</v>
      </c>
      <c r="N682" s="70" t="s">
        <v>1050</v>
      </c>
      <c r="O682" s="70" t="s">
        <v>1050</v>
      </c>
      <c r="P682" s="70" t="s">
        <v>1050</v>
      </c>
      <c r="Q682" s="70" t="s">
        <v>1050</v>
      </c>
      <c r="R682" s="70" t="s">
        <v>1053</v>
      </c>
      <c r="S682" s="70" t="s">
        <v>1050</v>
      </c>
      <c r="T682" s="70" t="s">
        <v>1076</v>
      </c>
      <c r="U682" s="8"/>
      <c r="V682" s="8"/>
    </row>
    <row r="683" spans="1:22" s="118" customFormat="1" ht="112" customHeight="1">
      <c r="A683" s="252" t="s">
        <v>962</v>
      </c>
      <c r="B683" s="119"/>
      <c r="C683" s="314" t="s">
        <v>961</v>
      </c>
      <c r="D683" s="315"/>
      <c r="E683" s="315"/>
      <c r="F683" s="315"/>
      <c r="G683" s="315"/>
      <c r="H683" s="316"/>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7" t="s">
        <v>498</v>
      </c>
      <c r="D684" s="318"/>
      <c r="E684" s="318"/>
      <c r="F684" s="318"/>
      <c r="G684" s="318"/>
      <c r="H684" s="319"/>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t="s">
        <v>541</v>
      </c>
      <c r="R684" s="117">
        <v>0</v>
      </c>
      <c r="S684" s="117">
        <v>0</v>
      </c>
      <c r="T684" s="117">
        <v>0</v>
      </c>
    </row>
    <row r="685" spans="1:22" s="118" customFormat="1" ht="84" customHeight="1">
      <c r="A685" s="252" t="s">
        <v>959</v>
      </c>
      <c r="B685" s="119"/>
      <c r="C685" s="317" t="s">
        <v>500</v>
      </c>
      <c r="D685" s="318"/>
      <c r="E685" s="318"/>
      <c r="F685" s="318"/>
      <c r="G685" s="318"/>
      <c r="H685" s="319"/>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1059</v>
      </c>
      <c r="P691" s="66" t="s">
        <v>1064</v>
      </c>
      <c r="Q691" s="66" t="s">
        <v>1066</v>
      </c>
      <c r="R691" s="66" t="s">
        <v>1071</v>
      </c>
      <c r="S691" s="66" t="s">
        <v>1072</v>
      </c>
      <c r="T691" s="66" t="s">
        <v>1075</v>
      </c>
      <c r="U691" s="8"/>
      <c r="V691" s="8"/>
    </row>
    <row r="692" spans="1:22" ht="20.25" customHeight="1">
      <c r="A692" s="243"/>
      <c r="B692" s="1"/>
      <c r="C692" s="62"/>
      <c r="D692" s="3"/>
      <c r="F692" s="3"/>
      <c r="G692" s="3"/>
      <c r="H692" s="287"/>
      <c r="I692" s="67" t="s">
        <v>36</v>
      </c>
      <c r="J692" s="68"/>
      <c r="K692" s="186"/>
      <c r="L692" s="70" t="s">
        <v>1050</v>
      </c>
      <c r="M692" s="70" t="s">
        <v>1053</v>
      </c>
      <c r="N692" s="70" t="s">
        <v>1050</v>
      </c>
      <c r="O692" s="70" t="s">
        <v>1050</v>
      </c>
      <c r="P692" s="70" t="s">
        <v>1050</v>
      </c>
      <c r="Q692" s="70" t="s">
        <v>1050</v>
      </c>
      <c r="R692" s="70" t="s">
        <v>1053</v>
      </c>
      <c r="S692" s="70" t="s">
        <v>1050</v>
      </c>
      <c r="T692" s="70" t="s">
        <v>1076</v>
      </c>
      <c r="U692" s="8"/>
      <c r="V692" s="8"/>
    </row>
    <row r="693" spans="1:22" s="118" customFormat="1" ht="56.15" customHeight="1">
      <c r="A693" s="252" t="s">
        <v>963</v>
      </c>
      <c r="B693" s="115"/>
      <c r="C693" s="317" t="s">
        <v>503</v>
      </c>
      <c r="D693" s="318"/>
      <c r="E693" s="318"/>
      <c r="F693" s="318"/>
      <c r="G693" s="318"/>
      <c r="H693" s="319"/>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v>0</v>
      </c>
      <c r="Q693" s="117" t="s">
        <v>541</v>
      </c>
      <c r="R693" s="117">
        <v>0</v>
      </c>
      <c r="S693" s="117" t="s">
        <v>541</v>
      </c>
      <c r="T693" s="117">
        <v>0</v>
      </c>
    </row>
    <row r="694" spans="1:22" s="118" customFormat="1" ht="56.15" customHeight="1">
      <c r="A694" s="252" t="s">
        <v>964</v>
      </c>
      <c r="B694" s="119"/>
      <c r="C694" s="317" t="s">
        <v>505</v>
      </c>
      <c r="D694" s="318"/>
      <c r="E694" s="318"/>
      <c r="F694" s="318"/>
      <c r="G694" s="318"/>
      <c r="H694" s="319"/>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4" t="s">
        <v>1006</v>
      </c>
      <c r="D695" s="315"/>
      <c r="E695" s="315"/>
      <c r="F695" s="315"/>
      <c r="G695" s="315"/>
      <c r="H695" s="316"/>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17" t="s">
        <v>509</v>
      </c>
      <c r="D696" s="318"/>
      <c r="E696" s="318"/>
      <c r="F696" s="318"/>
      <c r="G696" s="318"/>
      <c r="H696" s="319"/>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17" t="s">
        <v>511</v>
      </c>
      <c r="D697" s="318"/>
      <c r="E697" s="318"/>
      <c r="F697" s="318"/>
      <c r="G697" s="318"/>
      <c r="H697" s="319"/>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1059</v>
      </c>
      <c r="P704" s="66" t="s">
        <v>1064</v>
      </c>
      <c r="Q704" s="66" t="s">
        <v>1066</v>
      </c>
      <c r="R704" s="66" t="s">
        <v>1071</v>
      </c>
      <c r="S704" s="66" t="s">
        <v>1072</v>
      </c>
      <c r="T704" s="66" t="s">
        <v>1075</v>
      </c>
      <c r="U704" s="8"/>
      <c r="V704" s="8"/>
    </row>
    <row r="705" spans="1:23" ht="20.25" customHeight="1">
      <c r="A705" s="243"/>
      <c r="B705" s="1"/>
      <c r="C705" s="62"/>
      <c r="D705" s="3"/>
      <c r="F705" s="3"/>
      <c r="G705" s="3"/>
      <c r="H705" s="287"/>
      <c r="I705" s="67" t="s">
        <v>36</v>
      </c>
      <c r="J705" s="68"/>
      <c r="K705" s="186"/>
      <c r="L705" s="70" t="s">
        <v>1050</v>
      </c>
      <c r="M705" s="70" t="s">
        <v>1053</v>
      </c>
      <c r="N705" s="70" t="s">
        <v>1050</v>
      </c>
      <c r="O705" s="70" t="s">
        <v>1050</v>
      </c>
      <c r="P705" s="70" t="s">
        <v>1050</v>
      </c>
      <c r="Q705" s="70" t="s">
        <v>1050</v>
      </c>
      <c r="R705" s="70" t="s">
        <v>1053</v>
      </c>
      <c r="S705" s="70" t="s">
        <v>1050</v>
      </c>
      <c r="T705" s="70" t="s">
        <v>1076</v>
      </c>
      <c r="U705" s="8"/>
      <c r="V705" s="8"/>
    </row>
    <row r="706" spans="1:23" s="118" customFormat="1" ht="56.15" customHeight="1">
      <c r="A706" s="252" t="s">
        <v>968</v>
      </c>
      <c r="B706" s="115"/>
      <c r="C706" s="317" t="s">
        <v>514</v>
      </c>
      <c r="D706" s="318"/>
      <c r="E706" s="318"/>
      <c r="F706" s="318"/>
      <c r="G706" s="318"/>
      <c r="H706" s="319"/>
      <c r="I706" s="122" t="s">
        <v>515</v>
      </c>
      <c r="J706" s="116">
        <f>IF(SUM(L706:T706)=0,IF(COUNTIF(L706:T706,"未確認")&gt;0,"未確認",IF(COUNTIF(L706:T706,"~*")&gt;0,"*",SUM(L706:T706))),SUM(L706:T706))</f>
        <v>11</v>
      </c>
      <c r="K706" s="201" t="str">
        <f>IF(OR(COUNTIF(L706:T706,"未確認")&gt;0,COUNTIF(L706:T706,"*")&gt;0),"※","")</f>
        <v>※</v>
      </c>
      <c r="L706" s="117" t="s">
        <v>541</v>
      </c>
      <c r="M706" s="117">
        <v>0</v>
      </c>
      <c r="N706" s="117" t="s">
        <v>541</v>
      </c>
      <c r="O706" s="117">
        <v>0</v>
      </c>
      <c r="P706" s="117">
        <v>0</v>
      </c>
      <c r="Q706" s="117" t="s">
        <v>541</v>
      </c>
      <c r="R706" s="117">
        <v>0</v>
      </c>
      <c r="S706" s="117">
        <v>11</v>
      </c>
      <c r="T706" s="117">
        <v>0</v>
      </c>
    </row>
    <row r="707" spans="1:23" s="118" customFormat="1" ht="70" customHeight="1">
      <c r="A707" s="252" t="s">
        <v>969</v>
      </c>
      <c r="B707" s="119"/>
      <c r="C707" s="317" t="s">
        <v>516</v>
      </c>
      <c r="D707" s="318"/>
      <c r="E707" s="318"/>
      <c r="F707" s="318"/>
      <c r="G707" s="318"/>
      <c r="H707" s="319"/>
      <c r="I707" s="122" t="s">
        <v>517</v>
      </c>
      <c r="J707" s="116" t="str">
        <f>IF(SUM(L707:T707)=0,IF(COUNTIF(L707:T707,"未確認")&gt;0,"未確認",IF(COUNTIF(L707:T707,"~*")&gt;0,"*",SUM(L707:T707))),SUM(L707:T707))</f>
        <v>*</v>
      </c>
      <c r="K707" s="201" t="str">
        <f>IF(OR(COUNTIF(L707:T707,"未確認")&gt;0,COUNTIF(L707:T707,"*")&gt;0),"※","")</f>
        <v>※</v>
      </c>
      <c r="L707" s="117">
        <v>0</v>
      </c>
      <c r="M707" s="117">
        <v>0</v>
      </c>
      <c r="N707" s="117">
        <v>0</v>
      </c>
      <c r="O707" s="117">
        <v>0</v>
      </c>
      <c r="P707" s="117">
        <v>0</v>
      </c>
      <c r="Q707" s="117">
        <v>0</v>
      </c>
      <c r="R707" s="117">
        <v>0</v>
      </c>
      <c r="S707" s="117" t="s">
        <v>541</v>
      </c>
      <c r="T707" s="117" t="s">
        <v>541</v>
      </c>
    </row>
    <row r="708" spans="1:23" s="118" customFormat="1" ht="70" customHeight="1">
      <c r="A708" s="252" t="s">
        <v>970</v>
      </c>
      <c r="B708" s="119"/>
      <c r="C708" s="314" t="s">
        <v>1007</v>
      </c>
      <c r="D708" s="315"/>
      <c r="E708" s="315"/>
      <c r="F708" s="315"/>
      <c r="G708" s="315"/>
      <c r="H708" s="316"/>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4" t="s">
        <v>1008</v>
      </c>
      <c r="D709" s="315"/>
      <c r="E709" s="315"/>
      <c r="F709" s="315"/>
      <c r="G709" s="315"/>
      <c r="H709" s="316"/>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0428DD-604D-4AEB-950B-56B724E460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2019-11-15T09:55:18Z</dcterms:modified>
</cp:coreProperties>
</file>