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DB483736-AA93-413B-BAC7-BF5E4C0FC3F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<sst xmlns="http://schemas.openxmlformats.org/spreadsheetml/2006/main" count="3086" uniqueCount="1054">
  <si>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</si>
  <si>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</si>
  <si>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</si>
  <si>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</si>
  <si>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</si>
  <si>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</si>
  <si>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</si>
  <si>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</si>
  <si>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</si>
  <si>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</si>
  <si>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</si>
  <si>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</si>
  <si>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</si>
  <si>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</si>
  <si>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</si>
  <si>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</si>
  <si>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</si>
  <si>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</si>
  <si>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</si>
  <si>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</si>
  <si>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</si>
  <si>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</si>
  <si>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</si>
  <si>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</si>
  <si>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</si>
  <si>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</si>
  <si>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</si>
  <si>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</si>
  <si>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</si>
  <si>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</si>
  <si>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</si>
  <si>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</si>
  <si>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</si>
  <si>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</si>
  <si>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</si>
  <si>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</si>
  <si>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</si>
  <si>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</si>
  <si>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</si>
  <si>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</si>
  <si>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</si>
  <si>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</si>
  <si>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</si>
  <si>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</si>
  <si>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</si>
  <si>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</si>
  <si>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</si>
  <si>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</si>
  <si>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</si>
  <si>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</si>
  <si>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</si>
  <si>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</si>
  <si>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</si>
  <si>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</si>
  <si>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</si>
  <si>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</si>
  <si>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</si>
  <si>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</si>
  <si>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</si>
  <si>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</si>
  <si>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</si>
  <si>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</si>
  <si>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</si>
  <si>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</si>
  <si>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</si>
  <si>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</si>
  <si>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</si>
  <si>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</si>
  <si>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</si>
  <si>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</si>
  <si>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</si>
  <si>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</si>
  <si>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</si>
  <si>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</si>
  <si>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</si>
  <si>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</si>
  <si>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</si>
  <si>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</si>
  <si>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</si>
  <si>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</si>
  <si>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</si>
  <si>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</si>
  <si>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</si>
  <si>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</si>
  <si>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</si>
  <si>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</si>
  <si>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</si>
  <si>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</si>
  <si>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</si>
  <si>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</si>
  <si>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</si>
  <si>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</si>
  <si>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</si>
  <si>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</si>
  <si>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</si>
  <si>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</si>
  <si>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</si>
  <si>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</si>
  <si>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</si>
  <si>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</si>
  <si>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</si>
  <si>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</si>
  <si>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</si>
  <si>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</si>
  <si>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</si>
  <si>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</si>
  <si>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</si>
  <si>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</si>
  <si>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</si>
  <si>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</si>
  <si>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</si>
  <si>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</si>
  <si>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</si>
  <si>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</si>
  <si>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</si>
  <si>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</si>
  <si>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</si>
  <si>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</si>
  <si>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</si>
  <si>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</si>
  <si>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</si>
  <si>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</si>
  <si>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</si>
  <si>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</si>
  <si>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</si>
  <si>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</si>
  <si>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</si>
  <si>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</si>
  <si>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</si>
  <si>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</si>
  <si>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</si>
  <si>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</si>
  <si>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</si>
  <si>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</si>
  <si>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</si>
  <si>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</si>
  <si>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</si>
  <si>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</si>
  <si>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</si>
  <si>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</si>
  <si>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</si>
  <si>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</si>
  <si>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</si>
  <si>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</si>
  <si>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</si>
  <si>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</si>
  <si>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</si>
  <si>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</si>
  <si>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</si>
  <si>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</si>
  <si>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</si>
  <si>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</si>
  <si>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</si>
  <si>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</si>
  <si>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</si>
  <si>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</si>
  <si>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</si>
  <si>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</si>
  <si>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</si>
  <si>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</si>
  <si>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</si>
  <si>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</si>
  <si>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</si>
  <si>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</si>
  <si>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</si>
  <si>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</si>
  <si>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</si>
  <si>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</si>
  <si>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</si>
  <si>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</si>
  <si>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</si>
  <si>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</si>
  <si>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</si>
  <si>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</si>
  <si>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</si>
  <si>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</si>
  <si>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</si>
  <si>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</si>
  <si>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</si>
  <si>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</si>
  <si>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</si>
  <si>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</si>
  <si>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</si>
  <si>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</si>
  <si>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</si>
  <si>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</si>
  <si>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</si>
  <si>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</si>
  <si>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</si>
  <si>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</si>
  <si>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</si>
  <si>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</si>
  <si>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</si>
  <si>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</si>
  <si>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</si>
  <si>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</si>
  <si>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</si>
  <si>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</si>
  <si>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</si>
  <si>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</si>
  <si>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</si>
  <si>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</si>
  <si>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</si>
  <si>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</si>
  <si>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</si>
  <si>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</si>
  <si>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</si>
  <si>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</si>
  <si>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</si>
  <si>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</si>
  <si>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</si>
  <si>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</si>
  <si>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</si>
  <si>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</si>
  <si>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</si>
  <si>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</si>
  <si>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</si>
  <si>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</si>
  <si>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</si>
  <si>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</si>
  <si>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</si>
  <si>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</si>
  <si>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</si>
  <si>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</si>
  <si>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</si>
  <si>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</si>
  <si>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</si>
  <si>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</si>
  <si>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</si>
  <si>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</si>
  <si>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</si>
  <si>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</si>
  <si>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</si>
  <si>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</si>
  <si>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</si>
  <si>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</si>
  <si>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</si>
  <si>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</si>
  <si>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</si>
  <si>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</si>
  <si>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</si>
  <si>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</si>
  <si>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</si>
  <si>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</si>
  <si>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</si>
  <si>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</si>
  <si>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</si>
  <si>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</si>
  <si>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</si>
  <si>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</si>
  <si>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</si>
  <si>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</si>
  <si>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</si>
  <si>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</si>
  <si>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</si>
  <si>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</si>
  <si>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</si>
  <si>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</si>
  <si>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</si>
  <si>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</si>
  <si>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</si>
  <si>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</si>
  <si>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</si>
  <si>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</si>
  <si>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</si>
  <si>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</si>
  <si>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</si>
  <si>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</si>
  <si>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</si>
  <si>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</si>
  <si>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</si>
  <si>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</si>
  <si>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</si>
  <si>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</si>
  <si>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</si>
  <si>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</si>
  <si>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</si>
  <si>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</si>
  <si>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</si>
  <si>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</si>
  <si>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</si>
  <si>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</si>
  <si>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</si>
  <si>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</si>
  <si>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</si>
  <si>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</si>
  <si>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</si>
  <si>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</si>
  <si>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</si>
  <si>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</si>
  <si>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</si>
  <si>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</si>
  <si>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</si>
  <si>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</si>
  <si>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</si>
  <si>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</si>
  <si>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</si>
  <si>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</si>
  <si>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</si>
  <si>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</si>
  <si>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</si>
  <si>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</si>
  <si>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</si>
  <si>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</si>
  <si>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</si>
  <si>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</si>
  <si>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</si>
  <si>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</si>
  <si>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</si>
  <si>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</si>
  <si>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</si>
  <si>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</si>
  <si>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</si>
  <si>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</si>
  <si>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</si>
  <si>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</si>
  <si>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</si>
  <si>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</si>
  <si>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</si>
  <si>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</si>
  <si>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</si>
  <si>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</si>
  <si>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</si>
  <si>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</si>
  <si>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</si>
  <si>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</si>
  <si>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</si>
  <si>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</si>
  <si>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</si>
  <si>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</si>
  <si>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</si>
  <si>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</si>
  <si>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</si>
  <si>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</si>
  <si>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</si>
  <si>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</si>
  <si>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</si>
  <si>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</si>
  <si>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</si>
  <si>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</si>
  <si>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</si>
  <si>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</si>
  <si>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</si>
  <si>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</si>
  <si>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</si>
  <si>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</si>
  <si>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</si>
  <si>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</si>
  <si>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</si>
  <si>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</si>
  <si>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</si>
  <si>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</si>
  <si>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</si>
  <si>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</si>
  <si>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</si>
  <si>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</si>
  <si>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</si>
  <si>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</si>
  <si>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</si>
  <si>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</si>
  <si>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</si>
  <si>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</si>
  <si>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</si>
  <si>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</si>
  <si>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</si>
  <si>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</si>
  <si>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</si>
  <si>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</si>
  <si>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</si>
  <si>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</si>
  <si>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</si>
  <si>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</si>
  <si>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</si>
  <si>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</si>
  <si>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</si>
  <si>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</si>
  <si>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</si>
  <si>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</si>
  <si>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</si>
  <si>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</si>
  <si>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</si>
  <si>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</si>
  <si>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</si>
  <si>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</si>
  <si>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</si>
  <si>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</si>
  <si>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</si>
  <si>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</si>
  <si>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</si>
  <si>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</si>
  <si>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</si>
  <si>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</si>
  <si>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</si>
  <si>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</si>
  <si>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</si>
  <si>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</si>
  <si>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</si>
  <si>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</si>
  <si>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</si>
  <si>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</si>
  <si>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</si>
  <si>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</si>
  <si>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</si>
  <si>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</si>
  <si>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</si>
  <si>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</si>
  <si>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</si>
  <si>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</si>
  <si>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</si>
  <si>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</si>
  <si>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</si>
  <si>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</si>
  <si>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</si>
  <si>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</si>
  <si>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</si>
  <si>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</si>
  <si>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</si>
  <si>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</si>
  <si>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</si>
  <si>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</si>
  <si>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</si>
  <si>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</si>
  <si>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</si>
  <si>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</si>
  <si>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</si>
  <si>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</si>
  <si>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</si>
  <si>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</si>
  <si>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</si>
  <si>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</si>
  <si>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</si>
  <si>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</si>
  <si>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</si>
  <si>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</si>
  <si>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</si>
  <si>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</si>
  <si>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</si>
  <si>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</si>
  <si>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</si>
  <si>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</si>
  <si>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</si>
  <si>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</si>
  <si>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</si>
  <si>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</si>
  <si>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</si>
  <si>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</si>
  <si>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</si>
  <si>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</si>
  <si>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</si>
  <si>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</si>
  <si>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</si>
  <si>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</si>
  <si>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</si>
  <si>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</si>
  <si>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</si>
  <si>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</si>
  <si>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</si>
  <si>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</si>
  <si>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</si>
  <si>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</si>
  <si>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</si>
  <si>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</si>
  <si>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</si>
  <si>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</si>
  <si>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</si>
  <si>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</si>
  <si>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</si>
  <si>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</si>
  <si>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</si>
  <si>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</si>
  <si>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</si>
  <si>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</si>
  <si>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</si>
  <si>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</si>
  <si>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</si>
  <si>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</si>
  <si>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</si>
  <si>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</si>
  <si>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</si>
  <si>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</si>
  <si>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</si>
  <si>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</si>
  <si>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</si>
  <si>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</si>
  <si>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</si>
  <si>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</si>
  <si>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</si>
  <si>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</si>
  <si>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</si>
  <si>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</si>
  <si>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</si>
  <si>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</si>
  <si>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</si>
  <si>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</si>
  <si>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</si>
  <si>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</si>
  <si>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</si>
  <si>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</si>
  <si>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</si>
  <si>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</si>
  <si>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</si>
  <si>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</si>
  <si>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</si>
  <si>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</si>
  <si>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</si>
  <si>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</si>
  <si>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</si>
  <si>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</si>
  <si>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</si>
  <si>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</si>
  <si>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</si>
  <si>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</si>
  <si>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</si>
  <si>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</si>
  <si>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</si>
  <si>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</si>
  <si>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</si>
  <si>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</si>
  <si>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</si>
  <si>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</si>
  <si>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</si>
  <si>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</si>
  <si>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</si>
  <si>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</si>
  <si>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</si>
  <si>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</si>
  <si>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</si>
  <si>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</si>
  <si>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</si>
  <si>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</si>
  <si>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</si>
  <si>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</si>
  <si>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</si>
  <si>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</si>
  <si>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</si>
  <si>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</si>
  <si>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</si>
  <si>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</si>
  <si>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</si>
  <si>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</si>
  <si>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</si>
  <si>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</si>
  <si>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</si>
  <si>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</si>
  <si>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</si>
  <si>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</si>
  <si>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</si>
  <si>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</si>
  <si>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</si>
  <si>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</si>
  <si>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</si>
  <si>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</si>
  <si>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</si>
  <si>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</si>
  <si>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</si>
  <si>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</si>
  <si>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</si>
  <si>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</si>
  <si>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</si>
  <si>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</si>
  <si>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</si>
  <si>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</si>
  <si>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</si>
  <si>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</si>
  <si>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</si>
  <si>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</si>
  <si>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</si>
  <si>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</si>
  <si>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</si>
  <si>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</si>
  <si>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</si>
  <si>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</si>
  <si>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</si>
  <si>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</si>
  <si>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</si>
  <si>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</si>
  <si>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</si>
  <si>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</si>
  <si>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</si>
  <si>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</si>
  <si>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</si>
  <si>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</si>
  <si>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</si>
  <si>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</si>
  <si>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</si>
  <si>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</si>
  <si>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</si>
  <si>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</si>
  <si>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</si>
  <si>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</si>
  <si>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</si>
  <si>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</si>
  <si>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</si>
  <si>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</si>
  <si>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</si>
  <si>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</si>
  <si>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</si>
  <si>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</si>
  <si>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</si>
  <si>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</si>
  <si>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</si>
  <si>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</si>
  <si>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</si>
  <si>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</si>
  <si>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</si>
  <si>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</si>
  <si>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</si>
  <si>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</si>
  <si>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</si>
  <si>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</si>
  <si>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</si>
  <si>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</si>
  <si>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</si>
  <si>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</si>
  <si>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</si>
  <si>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</si>
  <si>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</si>
  <si>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</si>
  <si>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</si>
  <si>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</si>
  <si>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</si>
  <si>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</si>
  <si>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</si>
  <si>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</si>
  <si>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</si>
  <si>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</si>
  <si>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</si>
  <si>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</si>
  <si>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</si>
  <si>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</si>
  <si>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</si>
  <si>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</si>
  <si>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</si>
  <si>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</si>
  <si>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</si>
  <si>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</si>
  <si>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</si>
  <si>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</si>
  <si>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</si>
  <si>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</si>
  <si>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</si>
  <si>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</si>
  <si>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</si>
  <si>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</si>
  <si>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</si>
  <si>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</si>
  <si>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</si>
  <si>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</si>
  <si>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</si>
  <si>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</si>
  <si>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</si>
  <si>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</si>
  <si>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</si>
  <si>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</si>
  <si>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</si>
  <si>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</si>
  <si>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</si>
  <si>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</si>
  <si>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</si>
  <si>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</si>
  <si>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</si>
  <si>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</si>
  <si>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</si>
  <si>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</si>
  <si>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</si>
  <si>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</si>
  <si>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</si>
  <si>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</si>
  <si>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</si>
  <si>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</si>
  <si>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</si>
  <si>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</si>
  <si>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</si>
  <si>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</si>
  <si>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</si>
  <si>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</si>
  <si>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</si>
  <si>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</si>
  <si>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</si>
  <si>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</si>
  <si>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</si>
  <si>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</si>
  <si>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</si>
  <si>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</si>
  <si>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</si>
  <si>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</si>
  <si>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</si>
  <si>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</si>
  <si>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</si>
  <si>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</si>
  <si>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</si>
  <si>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</si>
  <si>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</si>
  <si>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</si>
  <si>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</si>
  <si>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</si>
  <si>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</si>
  <si>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</si>
  <si>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</si>
  <si>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</si>
  <si>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</si>
  <si>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</si>
  <si>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</si>
  <si>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</si>
  <si>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</si>
  <si>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</si>
  <si>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</si>
  <si>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</si>
  <si>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</si>
  <si>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</si>
  <si>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</si>
  <si>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</si>
  <si>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</si>
  <si>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</si>
  <si>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</si>
  <si>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</si>
  <si>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</si>
  <si>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</si>
  <si>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</si>
  <si>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</si>
  <si>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</si>
  <si>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</si>
  <si>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</si>
  <si>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</si>
  <si>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</si>
  <si>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</si>
  <si>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</si>
  <si>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</si>
  <si>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</si>
  <si>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</si>
  <si>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</si>
  <si>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</si>
  <si>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</si>
  <si>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</si>
  <si>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</si>
  <si>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</si>
  <si>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</si>
  <si>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</si>
  <si>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</si>
  <si>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</si>
  <si>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</si>
  <si>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</si>
  <si>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</si>
  <si>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</si>
  <si>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</si>
  <si>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</si>
  <si>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</si>
  <si>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</si>
  <si>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</si>
  <si>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</si>
  <si>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</si>
  <si>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</si>
  <si>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</si>
  <si>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</si>
  <si>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</si>
  <si>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</si>
  <si>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</si>
  <si>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</si>
  <si>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</si>
  <si>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</si>
  <si>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</si>
  <si>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</si>
  <si>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</si>
  <si>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</si>
  <si>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</si>
  <si>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</si>
  <si>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</si>
  <si>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</si>
  <si>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</si>
  <si>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</si>
  <si>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</si>
  <si>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</si>
  <si>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</si>
  <si>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</si>
  <si>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</si>
  <si>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</si>
  <si>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</si>
  <si>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</si>
  <si>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</si>
  <si>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</si>
  <si>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</si>
  <si>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</si>
  <si>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</si>
  <si>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</si>
  <si>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</si>
  <si>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</si>
  <si>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</si>
  <si>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</si>
  <si>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</si>
  <si>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</si>
  <si>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</si>
  <si>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</si>
  <si>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</si>
  <si>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</si>
  <si>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</si>
  <si>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</si>
  <si>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</si>
  <si>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</si>
  <si>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</si>
  <si>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</si>
  <si>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</si>
  <si>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</si>
  <si>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</si>
  <si>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</si>
  <si>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</si>
  <si>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</si>
  <si>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</si>
  <si>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</si>
  <si>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</si>
  <si>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</si>
  <si>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</si>
  <si>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</si>
  <si>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</si>
  <si>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</si>
  <si>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</si>
  <si>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</si>
  <si>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</si>
  <si>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</si>
  <si>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</si>
  <si>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</si>
  <si>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</si>
  <si>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</si>
  <si>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</si>
  <si>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</si>
  <si>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</si>
  <si>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</si>
  <si>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</si>
  <si>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</si>
  <si>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</si>
  <si>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</si>
  <si>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</si>
  <si>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</si>
  <si>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</si>
  <si>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</si>
  <si>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</si>
  <si>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</si>
  <si>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</si>
  <si>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</si>
  <si>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</si>
  <si>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</si>
  <si>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</si>
  <si>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</si>
  <si>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</si>
  <si>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</si>
  <si>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</si>
  <si>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</si>
  <si>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</si>
  <si>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</si>
  <si>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</si>
  <si>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</si>
  <si>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</si>
  <si>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</si>
  <si>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</si>
  <si>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</si>
  <si>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</si>
  <si>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</si>
  <si>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</si>
  <si>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</si>
  <si>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</si>
  <si>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</si>
  <si>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</si>
  <si>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</si>
  <si>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</si>
  <si>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</si>
  <si>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</si>
  <si>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</si>
  <si>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</si>
  <si>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</si>
  <si>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</si>
  <si>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</si>
  <si>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</si>
  <si>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</si>
  <si>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</si>
  <si>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</si>
  <si>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</si>
  <si>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</si>
  <si>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</si>
  <si>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</si>
  <si>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</si>
  <si>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</si>
  <si>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</si>
  <si>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</si>
  <si>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</si>
  <si>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</si>
  <si>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</si>
  <si>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</si>
  <si>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</si>
  <si>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</si>
  <si>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</si>
  <si>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</si>
  <si>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</si>
  <si>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</si>
  <si>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</si>
  <si>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</si>
  <si>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</si>
  <si>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</si>
  <si>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</si>
  <si>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</si>
  <si>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</si>
  <si>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</si>
  <si>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</si>
  <si>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</si>
  <si>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</si>
  <si>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</si>
  <si>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</si>
  <si>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</si>
  <si>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</si>
  <si>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</si>
  <si>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</si>
  <si>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</si>
  <si>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</si>
  <si>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</si>
  <si>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</si>
  <si>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</si>
  <si>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</si>
  <si>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</si>
  <si>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</si>
  <si>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</si>
  <si>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</si>
  <si>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</si>
  <si>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</si>
  <si>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</si>
  <si>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</si>
  <si>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</si>
  <si>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</si>
  <si>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</si>
  <si>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</si>
  <si>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</si>
  <si>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</si>
  <si>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</si>
  <si>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</si>
  <si>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</si>
  <si>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</si>
  <si>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</si>
  <si>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</si>
  <si>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</si>
  <si>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</si>
  <si>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</si>
  <si>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</si>
  <si>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</si>
  <si>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</si>
  <si>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</si>
  <si>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</si>
  <si>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</si>
  <si>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</si>
  <si>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</si>
  <si>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</si>
  <si>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</si>
  <si>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</si>
  <si>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</si>
  <si>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</si>
  <si>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</si>
  <si>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</si>
  <si>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</si>
  <si>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</si>
  <si>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</si>
  <si>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</si>
  <si>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</si>
  <si>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</si>
  <si>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</si>
  <si>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</si>
  <si>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</si>
  <si>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</si>
  <si>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</si>
  <si>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</si>
  <si>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</si>
  <si>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</si>
  <si>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</si>
  <si>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</si>
  <si>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</si>
  <si>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</si>
  <si>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</si>
  <si>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</si>
  <si>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</si>
  <si>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</si>
  <si>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</si>
  <si>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</si>
  <si>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</si>
  <si>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</si>
  <si>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</si>
  <si>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</si>
  <si>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</si>
  <si>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</si>
  <si>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</si>
  <si>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</si>
  <si>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</si>
  <si>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</si>
  <si>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</si>
  <si>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</si>
  <si>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</si>
  <si>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</si>
  <si>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</si>
  <si>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</si>
  <si>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</si>
  <si>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</si>
  <si>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</si>
  <si>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</si>
  <si>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</si>
  <si>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</si>
  <si>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</si>
  <si>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</si>
  <si>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</si>
  <si>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</si>
  <si>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</si>
  <si>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</si>
  <si>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</si>
  <si>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</si>
  <si>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</si>
  <si>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</si>
  <si>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</si>
  <si>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</si>
  <si>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</si>
  <si>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</si>
  <si>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</si>
  <si>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</si>
  <si>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</si>
  <si>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</si>
  <si>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</si>
  <si>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</si>
  <si>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</si>
  <si>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</si>
  <si>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</si>
  <si>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</si>
  <si>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</si>
  <si>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</si>
  <si>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</si>
  <si>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</si>
  <si>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</si>
  <si>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</si>
  <si>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</si>
  <si>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</si>
  <si>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</si>
  <si>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</si>
  <si>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</si>
  <si>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</si>
  <si>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</si>
  <si>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</si>
  <si>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西間木病院</t>
    <phoneticPr fontId="3"/>
  </si>
  <si>
    <t>〒302-0034 取手市戸頭１丁目８－２１</t>
    <phoneticPr fontId="3"/>
  </si>
  <si>
    <t>〇</t>
  </si>
  <si>
    <t>医療法人</t>
  </si>
  <si>
    <t>複数の診療科で活用</t>
  </si>
  <si>
    <t>内科</t>
  </si>
  <si>
    <t>整形外科</t>
  </si>
  <si>
    <t>皮膚科</t>
  </si>
  <si>
    <t>地域一般入院料１</t>
  </si>
  <si>
    <t>ＤＰＣ病院ではない</t>
  </si>
  <si>
    <t>有</t>
  </si>
  <si>
    <t>看護必要度Ⅰ</t>
    <phoneticPr fontId="3"/>
  </si>
  <si>
    <t>２階　一般病棟</t>
  </si>
  <si>
    <t>回復期機能</t>
  </si>
  <si>
    <t>-</t>
    <phoneticPr fontId="3"/>
  </si>
  <si>
    <t>３階　介護療養型医療施設病棟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</si>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</sst>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1011</v>
      </c>
      <c r="J9" s="421"/>
      <c r="K9" s="421"/>
      <c r="L9" s="276" t="s">
        <v>1049</v>
      </c>
      <c r="M9" s="282" t="s">
        <v>1052</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t="s">
        <v>1039</v>
      </c>
      <c r="M12" s="29"/>
    </row>
    <row r="13" spans="1:22" s="21" customFormat="1" ht="34.5" customHeight="1">
      <c r="A13" s="244" t="s">
        <v>606</v>
      </c>
      <c r="B13" s="17"/>
      <c r="C13" s="19"/>
      <c r="D13" s="19"/>
      <c r="E13" s="19"/>
      <c r="F13" s="19"/>
      <c r="G13" s="19"/>
      <c r="H13" s="20"/>
      <c r="I13" s="419" t="s">
        <v>5</v>
      </c>
      <c r="J13" s="419"/>
      <c r="K13" s="419"/>
      <c r="L13" s="28"/>
      <c r="M13" s="28" t="s">
        <v>1039</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986</v>
      </c>
      <c r="B17" s="17"/>
      <c r="C17" s="19"/>
      <c r="D17" s="19"/>
      <c r="E17" s="19"/>
      <c r="F17" s="19"/>
      <c r="G17" s="19"/>
      <c r="H17" s="20"/>
      <c r="I17" s="307" t="s">
        <v>1009</v>
      </c>
      <c r="J17" s="307"/>
      <c r="K17" s="307"/>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1013</v>
      </c>
      <c r="J22" s="312"/>
      <c r="K22" s="313"/>
      <c r="L22" s="277" t="s">
        <v>1049</v>
      </c>
      <c r="M22" s="282" t="s">
        <v>1052</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t="s">
        <v>1039</v>
      </c>
      <c r="M25" s="29"/>
    </row>
    <row r="26" spans="1:22" s="21" customFormat="1" ht="34.5" customHeight="1">
      <c r="A26" s="244" t="s">
        <v>607</v>
      </c>
      <c r="B26" s="17"/>
      <c r="C26" s="19"/>
      <c r="D26" s="19"/>
      <c r="E26" s="19"/>
      <c r="F26" s="19"/>
      <c r="G26" s="19"/>
      <c r="H26" s="20"/>
      <c r="I26" s="300" t="s">
        <v>5</v>
      </c>
      <c r="J26" s="301"/>
      <c r="K26" s="302"/>
      <c r="L26" s="28"/>
      <c r="M26" s="28"/>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t="s">
        <v>1039</v>
      </c>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1014</v>
      </c>
      <c r="J35" s="312"/>
      <c r="K35" s="313"/>
      <c r="L35" s="277" t="s">
        <v>1049</v>
      </c>
      <c r="M35" s="282" t="s">
        <v>1052</v>
      </c>
    </row>
    <row r="36" spans="1:22" s="21" customFormat="1" ht="34.5" customHeight="1">
      <c r="A36" s="244" t="s">
        <v>608</v>
      </c>
      <c r="B36" s="17"/>
      <c r="C36" s="19"/>
      <c r="D36" s="19"/>
      <c r="E36" s="19"/>
      <c r="F36" s="19"/>
      <c r="G36" s="19"/>
      <c r="H36" s="20"/>
      <c r="I36" s="300" t="s">
        <v>11</v>
      </c>
      <c r="J36" s="301"/>
      <c r="K36" s="302"/>
      <c r="L36" s="25"/>
      <c r="M36" s="25" t="s">
        <v>1039</v>
      </c>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1013</v>
      </c>
      <c r="J44" s="309"/>
      <c r="K44" s="310"/>
      <c r="L44" s="277" t="s">
        <v>1049</v>
      </c>
      <c r="M44" s="282" t="s">
        <v>1052</v>
      </c>
    </row>
    <row r="45" spans="1:22" s="21" customFormat="1" ht="34.5" customHeight="1">
      <c r="A45" s="278" t="s">
        <v>984</v>
      </c>
      <c r="B45" s="17"/>
      <c r="C45" s="19"/>
      <c r="D45" s="19"/>
      <c r="E45" s="19"/>
      <c r="F45" s="19"/>
      <c r="G45" s="19"/>
      <c r="H45" s="20"/>
      <c r="I45" s="303" t="s">
        <v>2</v>
      </c>
      <c r="J45" s="304"/>
      <c r="K45" s="305"/>
      <c r="L45" s="25"/>
      <c r="M45" s="25"/>
    </row>
    <row r="46" spans="1:22" s="21" customFormat="1" ht="34.5" customHeight="1">
      <c r="A46" s="278" t="s">
        <v>984</v>
      </c>
      <c r="B46" s="24"/>
      <c r="C46" s="19"/>
      <c r="D46" s="19"/>
      <c r="E46" s="19"/>
      <c r="F46" s="19"/>
      <c r="G46" s="19"/>
      <c r="H46" s="20"/>
      <c r="I46" s="303" t="s">
        <v>3</v>
      </c>
      <c r="J46" s="304"/>
      <c r="K46" s="305"/>
      <c r="L46" s="25"/>
      <c r="M46" s="25"/>
    </row>
    <row r="47" spans="1:22" s="21" customFormat="1" ht="34.5" customHeight="1">
      <c r="A47" s="278" t="s">
        <v>984</v>
      </c>
      <c r="B47" s="24"/>
      <c r="C47" s="19"/>
      <c r="D47" s="19"/>
      <c r="E47" s="19"/>
      <c r="F47" s="19"/>
      <c r="G47" s="19"/>
      <c r="H47" s="20"/>
      <c r="I47" s="303" t="s">
        <v>4</v>
      </c>
      <c r="J47" s="304"/>
      <c r="K47" s="305"/>
      <c r="L47" s="29"/>
      <c r="M47" s="29"/>
    </row>
    <row r="48" spans="1:22" s="21" customFormat="1" ht="34.5" customHeight="1">
      <c r="A48" s="278" t="s">
        <v>984</v>
      </c>
      <c r="B48" s="17"/>
      <c r="C48" s="19"/>
      <c r="D48" s="19"/>
      <c r="E48" s="19"/>
      <c r="F48" s="19"/>
      <c r="G48" s="19"/>
      <c r="H48" s="20"/>
      <c r="I48" s="303" t="s">
        <v>5</v>
      </c>
      <c r="J48" s="304"/>
      <c r="K48" s="305"/>
      <c r="L48" s="28"/>
      <c r="M48" s="28"/>
    </row>
    <row r="49" spans="1:13" s="21" customFormat="1" ht="34.5" customHeight="1">
      <c r="A49" s="278" t="s">
        <v>984</v>
      </c>
      <c r="B49" s="17"/>
      <c r="C49" s="19"/>
      <c r="D49" s="19"/>
      <c r="E49" s="19"/>
      <c r="F49" s="19"/>
      <c r="G49" s="19"/>
      <c r="H49" s="20"/>
      <c r="I49" s="303" t="s">
        <v>554</v>
      </c>
      <c r="J49" s="304"/>
      <c r="K49" s="305"/>
      <c r="L49" s="29"/>
      <c r="M49" s="29"/>
    </row>
    <row r="50" spans="1:13" s="21" customFormat="1" ht="34.5" customHeight="1">
      <c r="A50" s="278" t="s">
        <v>984</v>
      </c>
      <c r="B50" s="17"/>
      <c r="C50" s="19"/>
      <c r="D50" s="19"/>
      <c r="E50" s="19"/>
      <c r="F50" s="19"/>
      <c r="G50" s="19"/>
      <c r="H50" s="20"/>
      <c r="I50" s="303" t="s">
        <v>553</v>
      </c>
      <c r="J50" s="304"/>
      <c r="K50" s="305"/>
      <c r="L50" s="29"/>
      <c r="M50" s="29"/>
    </row>
    <row r="51" spans="1:13" s="33" customFormat="1" ht="34.5" customHeight="1">
      <c r="A51" s="278" t="s">
        <v>984</v>
      </c>
      <c r="B51" s="17"/>
      <c r="C51" s="19"/>
      <c r="D51" s="19"/>
      <c r="E51" s="19"/>
      <c r="F51" s="19"/>
      <c r="G51" s="19"/>
      <c r="H51" s="20"/>
      <c r="I51" s="303" t="s">
        <v>8</v>
      </c>
      <c r="J51" s="304"/>
      <c r="K51" s="305"/>
      <c r="L51" s="29"/>
      <c r="M51" s="29"/>
    </row>
    <row r="52" spans="1:13" s="21" customFormat="1" ht="34.5" customHeight="1">
      <c r="A52" s="278" t="s">
        <v>984</v>
      </c>
      <c r="B52" s="17"/>
      <c r="C52" s="19"/>
      <c r="D52" s="19"/>
      <c r="E52" s="19"/>
      <c r="F52" s="19"/>
      <c r="G52" s="19"/>
      <c r="H52" s="20"/>
      <c r="I52" s="306" t="s">
        <v>552</v>
      </c>
      <c r="J52" s="306"/>
      <c r="K52" s="306"/>
      <c r="L52" s="29" t="s">
        <v>1039</v>
      </c>
      <c r="M52" s="29" t="s">
        <v>1039</v>
      </c>
    </row>
    <row r="53" spans="1:13" s="21" customFormat="1" ht="34.5" customHeight="1">
      <c r="A53" s="278" t="s">
        <v>984</v>
      </c>
      <c r="B53" s="17"/>
      <c r="C53" s="19"/>
      <c r="D53" s="19"/>
      <c r="E53" s="19"/>
      <c r="F53" s="19"/>
      <c r="G53" s="19"/>
      <c r="H53" s="20"/>
      <c r="I53" s="306" t="s">
        <v>985</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980</v>
      </c>
      <c r="K71" s="420"/>
      <c r="L71" s="420"/>
    </row>
    <row r="72" spans="1:13" s="21" customFormat="1">
      <c r="A72" s="243"/>
      <c r="B72" s="1"/>
      <c r="C72" s="420" t="s">
        <v>22</v>
      </c>
      <c r="D72" s="420"/>
      <c r="E72" s="420"/>
      <c r="F72" s="420"/>
      <c r="G72" s="420"/>
      <c r="H72" s="420" t="s">
        <v>979</v>
      </c>
      <c r="I72" s="420"/>
      <c r="J72" s="420" t="s">
        <v>272</v>
      </c>
      <c r="K72" s="420"/>
      <c r="L72" s="420"/>
    </row>
    <row r="73" spans="1:13" s="21" customFormat="1">
      <c r="A73" s="243"/>
      <c r="B73" s="1"/>
      <c r="C73" s="420" t="s">
        <v>24</v>
      </c>
      <c r="D73" s="420"/>
      <c r="E73" s="420"/>
      <c r="F73" s="420"/>
      <c r="G73" s="420"/>
      <c r="H73" s="420" t="s">
        <v>216</v>
      </c>
      <c r="I73" s="420"/>
      <c r="J73" s="420" t="s">
        <v>981</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982</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17" t="s">
        <v>37</v>
      </c>
      <c r="D91" s="318"/>
      <c r="E91" s="318"/>
      <c r="F91" s="318"/>
      <c r="G91" s="318"/>
      <c r="H91" s="319"/>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46</v>
      </c>
      <c r="K99" s="237" t="str">
        <f>IF(OR(COUNTIF(L99:M99,"未確認")&gt;0,COUNTIF(L99:M99,"~*")&gt;0),"※","")</f>
        <v/>
      </c>
      <c r="L99" s="258">
        <v>46</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46</v>
      </c>
      <c r="K101" s="237" t="str">
        <f>IF(OR(COUNTIF(L101:M101,"未確認")&gt;0,COUNTIF(L101:M101,"~*")&gt;0),"※","")</f>
        <v/>
      </c>
      <c r="L101" s="258">
        <v>46</v>
      </c>
      <c r="M101" s="258">
        <v>0</v>
      </c>
    </row>
    <row r="102" spans="1:22" s="83" customFormat="1" ht="34.5" customHeight="1">
      <c r="A102" s="244" t="s">
        <v>610</v>
      </c>
      <c r="B102" s="84"/>
      <c r="C102" s="374"/>
      <c r="D102" s="376"/>
      <c r="E102" s="314" t="s">
        <v>612</v>
      </c>
      <c r="F102" s="315"/>
      <c r="G102" s="315"/>
      <c r="H102" s="316"/>
      <c r="I102" s="417"/>
      <c r="J102" s="256">
        <f t="shared" si="0"/>
        <v>46</v>
      </c>
      <c r="K102" s="237" t="str">
        <f t="shared" ref="K102:K111" si="1">IF(OR(COUNTIF(L101:M101,"未確認")&gt;0,COUNTIF(L101:M101,"~*")&gt;0),"※","")</f>
        <v/>
      </c>
      <c r="L102" s="258">
        <v>46</v>
      </c>
      <c r="M102" s="258">
        <v>0</v>
      </c>
    </row>
    <row r="103" spans="1:22" s="83" customFormat="1" ht="34.5" customHeight="1">
      <c r="A103" s="244" t="s">
        <v>613</v>
      </c>
      <c r="B103" s="84"/>
      <c r="C103" s="331" t="s">
        <v>46</v>
      </c>
      <c r="D103" s="333"/>
      <c r="E103" s="331" t="s">
        <v>42</v>
      </c>
      <c r="F103" s="332"/>
      <c r="G103" s="332"/>
      <c r="H103" s="333"/>
      <c r="I103" s="417"/>
      <c r="J103" s="256">
        <f t="shared" si="0"/>
        <v>27</v>
      </c>
      <c r="K103" s="237" t="str">
        <f t="shared" si="1"/>
        <v/>
      </c>
      <c r="L103" s="258">
        <v>0</v>
      </c>
      <c r="M103" s="258">
        <v>27</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row>
    <row r="105" spans="1:22" s="83" customFormat="1" ht="34.5" customHeight="1">
      <c r="A105" s="244" t="s">
        <v>615</v>
      </c>
      <c r="B105" s="84"/>
      <c r="C105" s="393"/>
      <c r="D105" s="394"/>
      <c r="E105" s="425"/>
      <c r="F105" s="407"/>
      <c r="G105" s="317" t="s">
        <v>48</v>
      </c>
      <c r="H105" s="319"/>
      <c r="I105" s="417"/>
      <c r="J105" s="256">
        <f t="shared" si="0"/>
        <v>27</v>
      </c>
      <c r="K105" s="237" t="str">
        <f t="shared" si="1"/>
        <v/>
      </c>
      <c r="L105" s="258">
        <v>0</v>
      </c>
      <c r="M105" s="258">
        <v>27</v>
      </c>
    </row>
    <row r="106" spans="1:22" s="83" customFormat="1" ht="34.5" customHeight="1">
      <c r="A106" s="244" t="s">
        <v>613</v>
      </c>
      <c r="B106" s="84"/>
      <c r="C106" s="393"/>
      <c r="D106" s="394"/>
      <c r="E106" s="331" t="s">
        <v>45</v>
      </c>
      <c r="F106" s="332"/>
      <c r="G106" s="332"/>
      <c r="H106" s="333"/>
      <c r="I106" s="417"/>
      <c r="J106" s="256">
        <f t="shared" si="0"/>
        <v>27</v>
      </c>
      <c r="K106" s="237" t="str">
        <f t="shared" si="1"/>
        <v/>
      </c>
      <c r="L106" s="258">
        <v>0</v>
      </c>
      <c r="M106" s="258">
        <v>27</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row>
    <row r="108" spans="1:22" s="83" customFormat="1" ht="34.5" customHeight="1">
      <c r="A108" s="244" t="s">
        <v>615</v>
      </c>
      <c r="B108" s="84"/>
      <c r="C108" s="393"/>
      <c r="D108" s="394"/>
      <c r="E108" s="406"/>
      <c r="F108" s="407"/>
      <c r="G108" s="317" t="s">
        <v>48</v>
      </c>
      <c r="H108" s="319"/>
      <c r="I108" s="417"/>
      <c r="J108" s="256">
        <f t="shared" si="0"/>
        <v>27</v>
      </c>
      <c r="K108" s="237" t="str">
        <f t="shared" si="1"/>
        <v/>
      </c>
      <c r="L108" s="258">
        <v>0</v>
      </c>
      <c r="M108" s="258">
        <v>27</v>
      </c>
    </row>
    <row r="109" spans="1:22" s="83" customFormat="1" ht="34.5" customHeight="1">
      <c r="A109" s="244" t="s">
        <v>613</v>
      </c>
      <c r="B109" s="84"/>
      <c r="C109" s="393"/>
      <c r="D109" s="394"/>
      <c r="E109" s="320" t="s">
        <v>612</v>
      </c>
      <c r="F109" s="321"/>
      <c r="G109" s="321"/>
      <c r="H109" s="322"/>
      <c r="I109" s="417"/>
      <c r="J109" s="256">
        <f t="shared" si="0"/>
        <v>27</v>
      </c>
      <c r="K109" s="237" t="str">
        <f t="shared" si="1"/>
        <v/>
      </c>
      <c r="L109" s="258">
        <v>0</v>
      </c>
      <c r="M109" s="258">
        <v>27</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row>
    <row r="111" spans="1:22" s="83" customFormat="1" ht="34.5" customHeight="1">
      <c r="A111" s="244" t="s">
        <v>615</v>
      </c>
      <c r="B111" s="84"/>
      <c r="C111" s="374"/>
      <c r="D111" s="376"/>
      <c r="E111" s="408"/>
      <c r="F111" s="409"/>
      <c r="G111" s="314" t="s">
        <v>48</v>
      </c>
      <c r="H111" s="316"/>
      <c r="I111" s="417"/>
      <c r="J111" s="256">
        <f t="shared" si="0"/>
        <v>27</v>
      </c>
      <c r="K111" s="237" t="str">
        <f t="shared" si="1"/>
        <v/>
      </c>
      <c r="L111" s="258">
        <v>0</v>
      </c>
      <c r="M111" s="258">
        <v>27</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1042</v>
      </c>
    </row>
    <row r="122" spans="1:22" s="83" customFormat="1" ht="40.5" customHeight="1">
      <c r="A122" s="244" t="s">
        <v>619</v>
      </c>
      <c r="B122" s="1"/>
      <c r="C122" s="295"/>
      <c r="D122" s="297"/>
      <c r="E122" s="393"/>
      <c r="F122" s="415"/>
      <c r="G122" s="415"/>
      <c r="H122" s="394"/>
      <c r="I122" s="351"/>
      <c r="J122" s="101"/>
      <c r="K122" s="102"/>
      <c r="L122" s="98" t="s">
        <v>1043</v>
      </c>
      <c r="M122" s="98" t="s">
        <v>1043</v>
      </c>
    </row>
    <row r="123" spans="1:22" s="83" customFormat="1" ht="40.5" customHeight="1">
      <c r="A123" s="244" t="s">
        <v>620</v>
      </c>
      <c r="B123" s="1"/>
      <c r="C123" s="289"/>
      <c r="D123" s="290"/>
      <c r="E123" s="374"/>
      <c r="F123" s="375"/>
      <c r="G123" s="375"/>
      <c r="H123" s="376"/>
      <c r="I123" s="338"/>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533</v>
      </c>
    </row>
    <row r="132" spans="1:22" s="83" customFormat="1" ht="34.5" customHeight="1">
      <c r="A132" s="244" t="s">
        <v>621</v>
      </c>
      <c r="B132" s="84"/>
      <c r="C132" s="295"/>
      <c r="D132" s="297"/>
      <c r="E132" s="317" t="s">
        <v>58</v>
      </c>
      <c r="F132" s="318"/>
      <c r="G132" s="318"/>
      <c r="H132" s="319"/>
      <c r="I132" s="386"/>
      <c r="J132" s="101"/>
      <c r="K132" s="102"/>
      <c r="L132" s="82">
        <v>46</v>
      </c>
      <c r="M132" s="82">
        <v>0</v>
      </c>
    </row>
    <row r="133" spans="1:22" s="83" customFormat="1" ht="67.5" customHeight="1">
      <c r="A133" s="244" t="s">
        <v>622</v>
      </c>
      <c r="B133" s="84"/>
      <c r="C133" s="331" t="s">
        <v>59</v>
      </c>
      <c r="D133" s="332"/>
      <c r="E133" s="332"/>
      <c r="F133" s="332"/>
      <c r="G133" s="332"/>
      <c r="H133" s="333"/>
      <c r="I133" s="386"/>
      <c r="J133" s="101"/>
      <c r="K133" s="102"/>
      <c r="L133" s="259" t="s">
        <v>113</v>
      </c>
      <c r="M133" s="98" t="s">
        <v>533</v>
      </c>
    </row>
    <row r="134" spans="1:22" s="83" customFormat="1" ht="34.5" customHeight="1">
      <c r="A134" s="244" t="s">
        <v>622</v>
      </c>
      <c r="B134" s="84"/>
      <c r="C134" s="111"/>
      <c r="D134" s="112"/>
      <c r="E134" s="317" t="s">
        <v>60</v>
      </c>
      <c r="F134" s="318"/>
      <c r="G134" s="318"/>
      <c r="H134" s="319"/>
      <c r="I134" s="386"/>
      <c r="J134" s="101"/>
      <c r="K134" s="102"/>
      <c r="L134" s="82">
        <v>14</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1017</v>
      </c>
      <c r="D137" s="315"/>
      <c r="E137" s="315"/>
      <c r="F137" s="315"/>
      <c r="G137" s="315"/>
      <c r="H137" s="316"/>
      <c r="I137" s="386"/>
      <c r="J137" s="105"/>
      <c r="K137" s="106"/>
      <c r="L137" s="82">
        <v>0</v>
      </c>
      <c r="M137" s="82">
        <v>27</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row>
    <row r="152" spans="1:13" s="118" customFormat="1" ht="34.5" customHeight="1">
      <c r="A152" s="246" t="s">
        <v>654</v>
      </c>
      <c r="B152" s="115"/>
      <c r="C152" s="314" t="s">
        <v>562</v>
      </c>
      <c r="D152" s="315"/>
      <c r="E152" s="315"/>
      <c r="F152" s="315"/>
      <c r="G152" s="315"/>
      <c r="H152" s="316"/>
      <c r="I152" s="410"/>
      <c r="J152" s="263">
        <f t="shared" si="2"/>
        <v>52</v>
      </c>
      <c r="K152" s="264" t="str">
        <f t="shared" si="3"/>
        <v/>
      </c>
      <c r="L152" s="117">
        <v>52</v>
      </c>
      <c r="M152" s="117">
        <v>0</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row>
    <row r="156" spans="1:13"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v>0</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row>
    <row r="181" spans="1:1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row>
    <row r="204" spans="1:1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row>
    <row r="205" spans="1:13" s="118" customFormat="1" ht="34.5" customHeight="1">
      <c r="A205" s="246" t="s">
        <v>707</v>
      </c>
      <c r="B205" s="119"/>
      <c r="C205" s="314" t="s">
        <v>602</v>
      </c>
      <c r="D205" s="315"/>
      <c r="E205" s="315"/>
      <c r="F205" s="315"/>
      <c r="G205" s="315"/>
      <c r="H205" s="316"/>
      <c r="I205" s="410"/>
      <c r="J205" s="263">
        <f t="shared" si="4"/>
        <v>24</v>
      </c>
      <c r="K205" s="264" t="str">
        <f t="shared" si="5"/>
        <v/>
      </c>
      <c r="L205" s="117">
        <v>24</v>
      </c>
      <c r="M205" s="117">
        <v>0</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row>
    <row r="237" spans="1:22" s="83" customFormat="1" ht="34.5" customHeight="1">
      <c r="A237" s="248" t="s">
        <v>627</v>
      </c>
      <c r="B237" s="119"/>
      <c r="C237" s="317" t="s">
        <v>130</v>
      </c>
      <c r="D237" s="318"/>
      <c r="E237" s="318"/>
      <c r="F237" s="318"/>
      <c r="G237" s="318"/>
      <c r="H237" s="319"/>
      <c r="I237" s="404"/>
      <c r="J237" s="260" t="s">
        <v>1047</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1047</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4.5999999999999996</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16</v>
      </c>
      <c r="K269" s="81" t="str">
        <f t="shared" si="8"/>
        <v/>
      </c>
      <c r="L269" s="147">
        <v>13</v>
      </c>
      <c r="M269" s="147">
        <v>3</v>
      </c>
    </row>
    <row r="270" spans="1:22" s="83" customFormat="1" ht="34.5" customHeight="1">
      <c r="A270" s="249" t="s">
        <v>725</v>
      </c>
      <c r="B270" s="120"/>
      <c r="C270" s="368"/>
      <c r="D270" s="368"/>
      <c r="E270" s="368"/>
      <c r="F270" s="368"/>
      <c r="G270" s="368" t="s">
        <v>148</v>
      </c>
      <c r="H270" s="368"/>
      <c r="I270" s="401"/>
      <c r="J270" s="266">
        <f t="shared" si="9"/>
        <v>5.0999999999999996</v>
      </c>
      <c r="K270" s="81" t="str">
        <f t="shared" si="8"/>
        <v/>
      </c>
      <c r="L270" s="148">
        <v>4.3</v>
      </c>
      <c r="M270" s="148">
        <v>0.8</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4</v>
      </c>
      <c r="M271" s="147">
        <v>3</v>
      </c>
    </row>
    <row r="272" spans="1:22" s="83" customFormat="1" ht="34.5" customHeight="1">
      <c r="A272" s="249" t="s">
        <v>726</v>
      </c>
      <c r="B272" s="120"/>
      <c r="C272" s="369"/>
      <c r="D272" s="369"/>
      <c r="E272" s="369"/>
      <c r="F272" s="369"/>
      <c r="G272" s="368" t="s">
        <v>148</v>
      </c>
      <c r="H272" s="368"/>
      <c r="I272" s="401"/>
      <c r="J272" s="266">
        <f t="shared" si="9"/>
        <v>0.6</v>
      </c>
      <c r="K272" s="81" t="str">
        <f t="shared" si="8"/>
        <v/>
      </c>
      <c r="L272" s="148">
        <v>0.6</v>
      </c>
      <c r="M272" s="148">
        <v>0</v>
      </c>
    </row>
    <row r="273" spans="1:13" s="83" customFormat="1" ht="34.5" customHeight="1">
      <c r="A273" s="249" t="s">
        <v>727</v>
      </c>
      <c r="B273" s="120"/>
      <c r="C273" s="368" t="s">
        <v>152</v>
      </c>
      <c r="D273" s="369"/>
      <c r="E273" s="369"/>
      <c r="F273" s="369"/>
      <c r="G273" s="368" t="s">
        <v>146</v>
      </c>
      <c r="H273" s="368"/>
      <c r="I273" s="401"/>
      <c r="J273" s="266">
        <f t="shared" si="9"/>
        <v>16</v>
      </c>
      <c r="K273" s="81" t="str">
        <f t="shared" si="8"/>
        <v/>
      </c>
      <c r="L273" s="147">
        <v>8</v>
      </c>
      <c r="M273" s="147">
        <v>8</v>
      </c>
    </row>
    <row r="274" spans="1:13" s="83" customFormat="1" ht="34.5" customHeight="1">
      <c r="A274" s="249" t="s">
        <v>727</v>
      </c>
      <c r="B274" s="120"/>
      <c r="C274" s="369"/>
      <c r="D274" s="369"/>
      <c r="E274" s="369"/>
      <c r="F274" s="369"/>
      <c r="G274" s="368" t="s">
        <v>148</v>
      </c>
      <c r="H274" s="368"/>
      <c r="I274" s="401"/>
      <c r="J274" s="266">
        <f t="shared" si="9"/>
        <v>2.2999999999999998</v>
      </c>
      <c r="K274" s="81" t="str">
        <f t="shared" si="8"/>
        <v/>
      </c>
      <c r="L274" s="148">
        <v>0.6</v>
      </c>
      <c r="M274" s="148">
        <v>1.7</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3</v>
      </c>
      <c r="K277" s="81" t="str">
        <f t="shared" si="8"/>
        <v/>
      </c>
      <c r="L277" s="147">
        <v>2</v>
      </c>
      <c r="M277" s="147">
        <v>1</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2</v>
      </c>
      <c r="K279" s="81" t="str">
        <f t="shared" si="8"/>
        <v/>
      </c>
      <c r="L279" s="147">
        <v>2</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0.7</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2</v>
      </c>
      <c r="K287" s="81" t="str">
        <f t="shared" si="8"/>
        <v/>
      </c>
      <c r="L287" s="141"/>
      <c r="M287" s="141"/>
    </row>
    <row r="288" spans="1:13" s="83" customFormat="1" ht="34.5" customHeight="1">
      <c r="A288" s="244" t="s">
        <v>734</v>
      </c>
      <c r="B288" s="84"/>
      <c r="C288" s="371"/>
      <c r="D288" s="371"/>
      <c r="E288" s="371"/>
      <c r="F288" s="371"/>
      <c r="G288" s="368" t="s">
        <v>148</v>
      </c>
      <c r="H288" s="368"/>
      <c r="I288" s="401"/>
      <c r="J288" s="266">
        <v>0.7</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1</v>
      </c>
      <c r="N301" s="147">
        <v>8</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2</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2</v>
      </c>
      <c r="N305" s="147">
        <v>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1.5</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1</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0</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0" t="s">
        <v>211</v>
      </c>
      <c r="D369" s="321"/>
      <c r="E369" s="321"/>
      <c r="F369" s="321"/>
      <c r="G369" s="321"/>
      <c r="H369" s="322"/>
      <c r="I369" s="386" t="s">
        <v>1018</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IF(SUM(L392:M392)=0,IF(COUNTIF(L392:M392,"未確認")&gt;0,"未確認",IF(COUNTIF(L392:M392,"~*")&gt;0,"*",SUM(L392:M392))),SUM(L392:M392))</f>
        <v>606</v>
      </c>
      <c r="K392" s="81" t="str">
        <f t="shared" ref="K392:K397" si="12">IF(OR(COUNTIF(L392:M392,"未確認")&gt;0,COUNTIF(L392:M392,"~*")&gt;0),"※","")</f>
        <v/>
      </c>
      <c r="L392" s="147">
        <v>358</v>
      </c>
      <c r="M392" s="147">
        <v>248</v>
      </c>
    </row>
    <row r="393" spans="1:22" s="83" customFormat="1" ht="34.5" customHeight="1">
      <c r="A393" s="249" t="s">
        <v>773</v>
      </c>
      <c r="B393" s="84"/>
      <c r="C393" s="367"/>
      <c r="D393" s="377"/>
      <c r="E393" s="317" t="s">
        <v>224</v>
      </c>
      <c r="F393" s="318"/>
      <c r="G393" s="318"/>
      <c r="H393" s="319"/>
      <c r="I393" s="340"/>
      <c r="J393" s="140">
        <f t="shared" si="11"/>
        <v>162</v>
      </c>
      <c r="K393" s="81" t="str">
        <f t="shared" si="12"/>
        <v/>
      </c>
      <c r="L393" s="147">
        <v>105</v>
      </c>
      <c r="M393" s="147">
        <v>57</v>
      </c>
    </row>
    <row r="394" spans="1:22" s="83" customFormat="1" ht="34.5" customHeight="1">
      <c r="A394" s="250" t="s">
        <v>774</v>
      </c>
      <c r="B394" s="84"/>
      <c r="C394" s="367"/>
      <c r="D394" s="378"/>
      <c r="E394" s="317" t="s">
        <v>225</v>
      </c>
      <c r="F394" s="318"/>
      <c r="G394" s="318"/>
      <c r="H394" s="319"/>
      <c r="I394" s="340"/>
      <c r="J394" s="140">
        <f t="shared" si="11"/>
        <v>406</v>
      </c>
      <c r="K394" s="81" t="str">
        <f t="shared" si="12"/>
        <v/>
      </c>
      <c r="L394" s="147">
        <v>218</v>
      </c>
      <c r="M394" s="147">
        <v>188</v>
      </c>
    </row>
    <row r="395" spans="1:22" s="83" customFormat="1" ht="34.5" customHeight="1">
      <c r="A395" s="250" t="s">
        <v>775</v>
      </c>
      <c r="B395" s="84"/>
      <c r="C395" s="367"/>
      <c r="D395" s="379"/>
      <c r="E395" s="317" t="s">
        <v>226</v>
      </c>
      <c r="F395" s="318"/>
      <c r="G395" s="318"/>
      <c r="H395" s="319"/>
      <c r="I395" s="340"/>
      <c r="J395" s="140">
        <f t="shared" si="11"/>
        <v>38</v>
      </c>
      <c r="K395" s="81" t="str">
        <f t="shared" si="12"/>
        <v/>
      </c>
      <c r="L395" s="147">
        <v>35</v>
      </c>
      <c r="M395" s="147">
        <v>3</v>
      </c>
    </row>
    <row r="396" spans="1:22" s="83" customFormat="1" ht="34.5" customHeight="1">
      <c r="A396" s="250" t="s">
        <v>776</v>
      </c>
      <c r="B396" s="1"/>
      <c r="C396" s="367"/>
      <c r="D396" s="317" t="s">
        <v>227</v>
      </c>
      <c r="E396" s="318"/>
      <c r="F396" s="318"/>
      <c r="G396" s="318"/>
      <c r="H396" s="319"/>
      <c r="I396" s="340"/>
      <c r="J396" s="140">
        <f t="shared" si="11"/>
        <v>21801</v>
      </c>
      <c r="K396" s="81" t="str">
        <f t="shared" si="12"/>
        <v/>
      </c>
      <c r="L396" s="147">
        <v>12972</v>
      </c>
      <c r="M396" s="147">
        <v>8829</v>
      </c>
    </row>
    <row r="397" spans="1:22" s="83" customFormat="1" ht="34.5" customHeight="1">
      <c r="A397" s="250" t="s">
        <v>777</v>
      </c>
      <c r="B397" s="119"/>
      <c r="C397" s="367"/>
      <c r="D397" s="317" t="s">
        <v>228</v>
      </c>
      <c r="E397" s="318"/>
      <c r="F397" s="318"/>
      <c r="G397" s="318"/>
      <c r="H397" s="319"/>
      <c r="I397" s="341"/>
      <c r="J397" s="140">
        <f t="shared" si="11"/>
        <v>609</v>
      </c>
      <c r="K397" s="81" t="str">
        <f t="shared" si="12"/>
        <v/>
      </c>
      <c r="L397" s="147">
        <v>349</v>
      </c>
      <c r="M397" s="147">
        <v>260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IF(SUM(L405:M405)=0,IF(COUNTIF(L405:M405,"未確認")&gt;0,"未確認",IF(COUNTIF(L405:M405,"~*")&gt;0,"*",SUM(L405:M405))),SUM(L405:M405))</f>
        <v>606</v>
      </c>
      <c r="K405" s="81" t="str">
        <f t="shared" ref="K405:K422" si="14">IF(OR(COUNTIF(L405:M405,"未確認")&gt;0,COUNTIF(L405:M405,"~*")&gt;0),"※","")</f>
        <v/>
      </c>
      <c r="L405" s="147">
        <v>358</v>
      </c>
      <c r="M405" s="147">
        <v>248</v>
      </c>
    </row>
    <row r="406" spans="1:22" s="83" customFormat="1" ht="34.5" customHeight="1">
      <c r="A406" s="251" t="s">
        <v>779</v>
      </c>
      <c r="B406" s="119"/>
      <c r="C406" s="366"/>
      <c r="D406" s="372" t="s">
        <v>233</v>
      </c>
      <c r="E406" s="374" t="s">
        <v>234</v>
      </c>
      <c r="F406" s="375"/>
      <c r="G406" s="375"/>
      <c r="H406" s="376"/>
      <c r="I406" s="358"/>
      <c r="J406" s="140">
        <f t="shared" si="13"/>
        <v>82</v>
      </c>
      <c r="K406" s="81" t="str">
        <f t="shared" si="14"/>
        <v/>
      </c>
      <c r="L406" s="147">
        <v>27</v>
      </c>
      <c r="M406" s="147">
        <v>55</v>
      </c>
    </row>
    <row r="407" spans="1:22" s="83" customFormat="1" ht="34.5" customHeight="1">
      <c r="A407" s="251" t="s">
        <v>780</v>
      </c>
      <c r="B407" s="119"/>
      <c r="C407" s="366"/>
      <c r="D407" s="366"/>
      <c r="E407" s="317" t="s">
        <v>235</v>
      </c>
      <c r="F407" s="318"/>
      <c r="G407" s="318"/>
      <c r="H407" s="319"/>
      <c r="I407" s="358"/>
      <c r="J407" s="140">
        <f t="shared" si="13"/>
        <v>380</v>
      </c>
      <c r="K407" s="81" t="str">
        <f t="shared" si="14"/>
        <v/>
      </c>
      <c r="L407" s="147">
        <v>189</v>
      </c>
      <c r="M407" s="147">
        <v>191</v>
      </c>
    </row>
    <row r="408" spans="1:22" s="83" customFormat="1" ht="34.5" customHeight="1">
      <c r="A408" s="251" t="s">
        <v>781</v>
      </c>
      <c r="B408" s="119"/>
      <c r="C408" s="366"/>
      <c r="D408" s="366"/>
      <c r="E408" s="317" t="s">
        <v>236</v>
      </c>
      <c r="F408" s="318"/>
      <c r="G408" s="318"/>
      <c r="H408" s="319"/>
      <c r="I408" s="358"/>
      <c r="J408" s="140">
        <f t="shared" si="13"/>
        <v>80</v>
      </c>
      <c r="K408" s="81" t="str">
        <f t="shared" si="14"/>
        <v/>
      </c>
      <c r="L408" s="147">
        <v>78</v>
      </c>
      <c r="M408" s="147">
        <v>2</v>
      </c>
    </row>
    <row r="409" spans="1:22" s="83" customFormat="1" ht="34.5" customHeight="1">
      <c r="A409" s="251" t="s">
        <v>782</v>
      </c>
      <c r="B409" s="119"/>
      <c r="C409" s="366"/>
      <c r="D409" s="366"/>
      <c r="E409" s="314" t="s">
        <v>989</v>
      </c>
      <c r="F409" s="315"/>
      <c r="G409" s="315"/>
      <c r="H409" s="316"/>
      <c r="I409" s="358"/>
      <c r="J409" s="140">
        <f t="shared" si="13"/>
        <v>64</v>
      </c>
      <c r="K409" s="81" t="str">
        <f t="shared" si="14"/>
        <v/>
      </c>
      <c r="L409" s="147">
        <v>64</v>
      </c>
      <c r="M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609</v>
      </c>
      <c r="K413" s="81" t="str">
        <f t="shared" si="14"/>
        <v/>
      </c>
      <c r="L413" s="147">
        <v>349</v>
      </c>
      <c r="M413" s="147">
        <v>260</v>
      </c>
    </row>
    <row r="414" spans="1:22" s="83" customFormat="1" ht="34.5" customHeight="1">
      <c r="A414" s="251" t="s">
        <v>787</v>
      </c>
      <c r="B414" s="119"/>
      <c r="C414" s="366"/>
      <c r="D414" s="372" t="s">
        <v>240</v>
      </c>
      <c r="E414" s="374" t="s">
        <v>241</v>
      </c>
      <c r="F414" s="375"/>
      <c r="G414" s="375"/>
      <c r="H414" s="376"/>
      <c r="I414" s="358"/>
      <c r="J414" s="140">
        <f t="shared" si="13"/>
        <v>98</v>
      </c>
      <c r="K414" s="81" t="str">
        <f t="shared" si="14"/>
        <v/>
      </c>
      <c r="L414" s="147">
        <v>66</v>
      </c>
      <c r="M414" s="147">
        <v>32</v>
      </c>
    </row>
    <row r="415" spans="1:22" s="83" customFormat="1" ht="34.5" customHeight="1">
      <c r="A415" s="251" t="s">
        <v>788</v>
      </c>
      <c r="B415" s="119"/>
      <c r="C415" s="366"/>
      <c r="D415" s="366"/>
      <c r="E415" s="317" t="s">
        <v>242</v>
      </c>
      <c r="F415" s="318"/>
      <c r="G415" s="318"/>
      <c r="H415" s="319"/>
      <c r="I415" s="358"/>
      <c r="J415" s="140">
        <f t="shared" si="13"/>
        <v>382</v>
      </c>
      <c r="K415" s="81" t="str">
        <f t="shared" si="14"/>
        <v/>
      </c>
      <c r="L415" s="147">
        <v>190</v>
      </c>
      <c r="M415" s="147">
        <v>192</v>
      </c>
    </row>
    <row r="416" spans="1:22" s="83" customFormat="1" ht="34.5" customHeight="1">
      <c r="A416" s="251" t="s">
        <v>789</v>
      </c>
      <c r="B416" s="119"/>
      <c r="C416" s="366"/>
      <c r="D416" s="366"/>
      <c r="E416" s="317" t="s">
        <v>243</v>
      </c>
      <c r="F416" s="318"/>
      <c r="G416" s="318"/>
      <c r="H416" s="319"/>
      <c r="I416" s="358"/>
      <c r="J416" s="140">
        <f t="shared" si="13"/>
        <v>32</v>
      </c>
      <c r="K416" s="81" t="str">
        <f t="shared" si="14"/>
        <v/>
      </c>
      <c r="L416" s="147">
        <v>32</v>
      </c>
      <c r="M416" s="147">
        <v>0</v>
      </c>
    </row>
    <row r="417" spans="1:22" s="83" customFormat="1" ht="34.5" customHeight="1">
      <c r="A417" s="251" t="s">
        <v>790</v>
      </c>
      <c r="B417" s="119"/>
      <c r="C417" s="366"/>
      <c r="D417" s="366"/>
      <c r="E417" s="317" t="s">
        <v>244</v>
      </c>
      <c r="F417" s="318"/>
      <c r="G417" s="318"/>
      <c r="H417" s="319"/>
      <c r="I417" s="358"/>
      <c r="J417" s="140">
        <f t="shared" si="13"/>
        <v>6</v>
      </c>
      <c r="K417" s="81" t="str">
        <f t="shared" si="14"/>
        <v/>
      </c>
      <c r="L417" s="147">
        <v>3</v>
      </c>
      <c r="M417" s="147">
        <v>3</v>
      </c>
    </row>
    <row r="418" spans="1:22" s="83" customFormat="1" ht="34.5" customHeight="1">
      <c r="A418" s="251" t="s">
        <v>791</v>
      </c>
      <c r="B418" s="119"/>
      <c r="C418" s="366"/>
      <c r="D418" s="366"/>
      <c r="E418" s="317" t="s">
        <v>245</v>
      </c>
      <c r="F418" s="318"/>
      <c r="G418" s="318"/>
      <c r="H418" s="319"/>
      <c r="I418" s="358"/>
      <c r="J418" s="140">
        <f t="shared" si="13"/>
        <v>5</v>
      </c>
      <c r="K418" s="81" t="str">
        <f t="shared" si="14"/>
        <v/>
      </c>
      <c r="L418" s="147">
        <v>0</v>
      </c>
      <c r="M418" s="147">
        <v>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25</v>
      </c>
      <c r="K420" s="81" t="str">
        <f t="shared" si="14"/>
        <v/>
      </c>
      <c r="L420" s="147">
        <v>25</v>
      </c>
      <c r="M420" s="147">
        <v>0</v>
      </c>
    </row>
    <row r="421" spans="1:22" s="83" customFormat="1" ht="34.5" customHeight="1">
      <c r="A421" s="251" t="s">
        <v>794</v>
      </c>
      <c r="B421" s="119"/>
      <c r="C421" s="366"/>
      <c r="D421" s="366"/>
      <c r="E421" s="317" t="s">
        <v>247</v>
      </c>
      <c r="F421" s="318"/>
      <c r="G421" s="318"/>
      <c r="H421" s="319"/>
      <c r="I421" s="358"/>
      <c r="J421" s="140">
        <f t="shared" si="13"/>
        <v>61</v>
      </c>
      <c r="K421" s="81" t="str">
        <f t="shared" si="14"/>
        <v/>
      </c>
      <c r="L421" s="147">
        <v>33</v>
      </c>
      <c r="M421" s="147">
        <v>28</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IF(SUM(L430:M430)=0,IF(COUNTIF(L430:M430,"未確認")&gt;0,"未確認",IF(COUNTIF(L430:M430,"~*")&gt;0,"*",SUM(L430:M430))),SUM(L430:M430))</f>
        <v>511</v>
      </c>
      <c r="K430" s="193" t="str">
        <f>IF(OR(COUNTIF(L430:M430,"未確認")&gt;0,COUNTIF(L430:M430,"~*")&gt;0),"※","")</f>
        <v/>
      </c>
      <c r="L430" s="147">
        <v>283</v>
      </c>
      <c r="M430" s="147">
        <v>228</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95</v>
      </c>
      <c r="K431" s="193" t="str">
        <f>IF(OR(COUNTIF(L431:M431,"未確認")&gt;0,COUNTIF(L431:M431,"~*")&gt;0),"※","")</f>
        <v/>
      </c>
      <c r="L431" s="147">
        <v>85</v>
      </c>
      <c r="M431" s="147">
        <v>10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17</v>
      </c>
      <c r="K432" s="193" t="str">
        <f>IF(OR(COUNTIF(L432:M432,"未確認")&gt;0,COUNTIF(L432:M432,"~*")&gt;0),"※","")</f>
        <v/>
      </c>
      <c r="L432" s="147">
        <v>17</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217</v>
      </c>
      <c r="K433" s="193" t="str">
        <f>IF(OR(COUNTIF(L433:M433,"未確認")&gt;0,COUNTIF(L433:M433,"~*")&gt;0),"※","")</f>
        <v/>
      </c>
      <c r="L433" s="147">
        <v>181</v>
      </c>
      <c r="M433" s="147">
        <v>36</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182</v>
      </c>
      <c r="K434" s="193" t="str">
        <f>IF(OR(COUNTIF(L434:M434,"未確認")&gt;0,COUNTIF(L434:M434,"~*")&gt;0),"※","")</f>
        <v/>
      </c>
      <c r="L434" s="147">
        <v>0</v>
      </c>
      <c r="M434" s="147">
        <v>182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13</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9</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4</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21</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17</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4</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row>
    <row r="553" spans="1:1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row>
    <row r="554" spans="1:1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row>
    <row r="558" spans="1:13" s="115" customFormat="1" ht="113.5" customHeight="1">
      <c r="A558" s="251" t="s">
        <v>868</v>
      </c>
      <c r="B558" s="119"/>
      <c r="C558" s="314" t="s">
        <v>866</v>
      </c>
      <c r="D558" s="315"/>
      <c r="E558" s="315"/>
      <c r="F558" s="315"/>
      <c r="G558" s="315"/>
      <c r="H558" s="316"/>
      <c r="I558" s="296" t="s">
        <v>867</v>
      </c>
      <c r="J558" s="223"/>
      <c r="K558" s="242"/>
      <c r="L558" s="211" t="s">
        <v>1048</v>
      </c>
      <c r="M558" s="211" t="s">
        <v>1051</v>
      </c>
    </row>
    <row r="559" spans="1:13" s="91" customFormat="1" ht="65.150000000000006" customHeight="1">
      <c r="A559" s="243"/>
      <c r="B559" s="119"/>
      <c r="C559" s="320" t="s">
        <v>1023</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v>29.9</v>
      </c>
      <c r="M560" s="211" t="s">
        <v>533</v>
      </c>
    </row>
    <row r="561" spans="1:13" s="91" customFormat="1" ht="34.5" customHeight="1">
      <c r="A561" s="251" t="s">
        <v>871</v>
      </c>
      <c r="B561" s="119"/>
      <c r="C561" s="209"/>
      <c r="D561" s="328" t="s">
        <v>377</v>
      </c>
      <c r="E561" s="339"/>
      <c r="F561" s="339"/>
      <c r="G561" s="339"/>
      <c r="H561" s="329"/>
      <c r="I561" s="340"/>
      <c r="J561" s="207"/>
      <c r="K561" s="210"/>
      <c r="L561" s="211">
        <v>18.600000000000001</v>
      </c>
      <c r="M561" s="211" t="s">
        <v>533</v>
      </c>
    </row>
    <row r="562" spans="1:13" s="91" customFormat="1" ht="34.5" customHeight="1">
      <c r="A562" s="251" t="s">
        <v>872</v>
      </c>
      <c r="B562" s="119"/>
      <c r="C562" s="209"/>
      <c r="D562" s="328" t="s">
        <v>992</v>
      </c>
      <c r="E562" s="339"/>
      <c r="F562" s="339"/>
      <c r="G562" s="339"/>
      <c r="H562" s="329"/>
      <c r="I562" s="340"/>
      <c r="J562" s="207"/>
      <c r="K562" s="210"/>
      <c r="L562" s="211">
        <v>18.600000000000001</v>
      </c>
      <c r="M562" s="211" t="s">
        <v>533</v>
      </c>
    </row>
    <row r="563" spans="1:13" s="91" customFormat="1" ht="34.5" customHeight="1">
      <c r="A563" s="251" t="s">
        <v>873</v>
      </c>
      <c r="B563" s="119"/>
      <c r="C563" s="209"/>
      <c r="D563" s="328" t="s">
        <v>379</v>
      </c>
      <c r="E563" s="339"/>
      <c r="F563" s="339"/>
      <c r="G563" s="339"/>
      <c r="H563" s="329"/>
      <c r="I563" s="340"/>
      <c r="J563" s="207"/>
      <c r="K563" s="210"/>
      <c r="L563" s="211">
        <v>6.8</v>
      </c>
      <c r="M563" s="211" t="s">
        <v>533</v>
      </c>
    </row>
    <row r="564" spans="1:13" s="91" customFormat="1" ht="34.5" customHeight="1">
      <c r="A564" s="251" t="s">
        <v>874</v>
      </c>
      <c r="B564" s="119"/>
      <c r="C564" s="209"/>
      <c r="D564" s="328" t="s">
        <v>380</v>
      </c>
      <c r="E564" s="339"/>
      <c r="F564" s="339"/>
      <c r="G564" s="339"/>
      <c r="H564" s="329"/>
      <c r="I564" s="340"/>
      <c r="J564" s="207"/>
      <c r="K564" s="210"/>
      <c r="L564" s="211">
        <v>0.8</v>
      </c>
      <c r="M564" s="211" t="s">
        <v>533</v>
      </c>
    </row>
    <row r="565" spans="1:13" s="91" customFormat="1" ht="34.5" customHeight="1">
      <c r="A565" s="251" t="s">
        <v>875</v>
      </c>
      <c r="B565" s="119"/>
      <c r="C565" s="280"/>
      <c r="D565" s="328" t="s">
        <v>869</v>
      </c>
      <c r="E565" s="339"/>
      <c r="F565" s="339"/>
      <c r="G565" s="339"/>
      <c r="H565" s="329"/>
      <c r="I565" s="340"/>
      <c r="J565" s="207"/>
      <c r="K565" s="210"/>
      <c r="L565" s="211">
        <v>29.9</v>
      </c>
      <c r="M565" s="211" t="s">
        <v>533</v>
      </c>
    </row>
    <row r="566" spans="1:13" s="91" customFormat="1" ht="34.5" customHeight="1">
      <c r="A566" s="251" t="s">
        <v>876</v>
      </c>
      <c r="B566" s="119"/>
      <c r="C566" s="285"/>
      <c r="D566" s="328" t="s">
        <v>993</v>
      </c>
      <c r="E566" s="339"/>
      <c r="F566" s="339"/>
      <c r="G566" s="339"/>
      <c r="H566" s="329"/>
      <c r="I566" s="340"/>
      <c r="J566" s="213"/>
      <c r="K566" s="214"/>
      <c r="L566" s="211">
        <v>18.600000000000001</v>
      </c>
      <c r="M566" s="211" t="s">
        <v>533</v>
      </c>
    </row>
    <row r="567" spans="1:13" s="91" customFormat="1" ht="42.75" customHeight="1">
      <c r="A567" s="243"/>
      <c r="B567" s="119"/>
      <c r="C567" s="320" t="s">
        <v>1024</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v>16.7</v>
      </c>
      <c r="M568" s="211" t="s">
        <v>533</v>
      </c>
    </row>
    <row r="569" spans="1:13" s="91" customFormat="1" ht="34.5" customHeight="1">
      <c r="A569" s="251" t="s">
        <v>878</v>
      </c>
      <c r="B569" s="119"/>
      <c r="C569" s="209"/>
      <c r="D569" s="328" t="s">
        <v>377</v>
      </c>
      <c r="E569" s="339"/>
      <c r="F569" s="339"/>
      <c r="G569" s="339"/>
      <c r="H569" s="329"/>
      <c r="I569" s="340"/>
      <c r="J569" s="207"/>
      <c r="K569" s="210"/>
      <c r="L569" s="211">
        <v>2.9</v>
      </c>
      <c r="M569" s="211" t="s">
        <v>533</v>
      </c>
    </row>
    <row r="570" spans="1:13" s="91" customFormat="1" ht="34.5" customHeight="1">
      <c r="A570" s="251" t="s">
        <v>879</v>
      </c>
      <c r="B570" s="119"/>
      <c r="C570" s="209"/>
      <c r="D570" s="328" t="s">
        <v>992</v>
      </c>
      <c r="E570" s="339"/>
      <c r="F570" s="339"/>
      <c r="G570" s="339"/>
      <c r="H570" s="329"/>
      <c r="I570" s="340"/>
      <c r="J570" s="207"/>
      <c r="K570" s="210"/>
      <c r="L570" s="211">
        <v>2.9</v>
      </c>
      <c r="M570" s="211" t="s">
        <v>533</v>
      </c>
    </row>
    <row r="571" spans="1:13" s="91" customFormat="1" ht="34.5" customHeight="1">
      <c r="A571" s="251" t="s">
        <v>880</v>
      </c>
      <c r="B571" s="119"/>
      <c r="C571" s="209"/>
      <c r="D571" s="328" t="s">
        <v>379</v>
      </c>
      <c r="E571" s="339"/>
      <c r="F571" s="339"/>
      <c r="G571" s="339"/>
      <c r="H571" s="329"/>
      <c r="I571" s="340"/>
      <c r="J571" s="207"/>
      <c r="K571" s="210"/>
      <c r="L571" s="211">
        <v>0.2</v>
      </c>
      <c r="M571" s="211" t="s">
        <v>533</v>
      </c>
    </row>
    <row r="572" spans="1:13" s="91" customFormat="1" ht="34.5" customHeight="1">
      <c r="A572" s="251" t="s">
        <v>881</v>
      </c>
      <c r="B572" s="119"/>
      <c r="C572" s="209"/>
      <c r="D572" s="328" t="s">
        <v>380</v>
      </c>
      <c r="E572" s="339"/>
      <c r="F572" s="339"/>
      <c r="G572" s="339"/>
      <c r="H572" s="329"/>
      <c r="I572" s="340"/>
      <c r="J572" s="207"/>
      <c r="K572" s="210"/>
      <c r="L572" s="211">
        <v>1.2</v>
      </c>
      <c r="M572" s="211" t="s">
        <v>533</v>
      </c>
    </row>
    <row r="573" spans="1:13" s="91" customFormat="1" ht="34.5" customHeight="1">
      <c r="A573" s="251" t="s">
        <v>882</v>
      </c>
      <c r="B573" s="119"/>
      <c r="C573" s="209"/>
      <c r="D573" s="328" t="s">
        <v>869</v>
      </c>
      <c r="E573" s="339"/>
      <c r="F573" s="339"/>
      <c r="G573" s="339"/>
      <c r="H573" s="329"/>
      <c r="I573" s="340"/>
      <c r="J573" s="207"/>
      <c r="K573" s="210"/>
      <c r="L573" s="211">
        <v>15.9</v>
      </c>
      <c r="M573" s="211" t="s">
        <v>533</v>
      </c>
    </row>
    <row r="574" spans="1:13" s="91" customFormat="1" ht="34.5" customHeight="1">
      <c r="A574" s="251" t="s">
        <v>883</v>
      </c>
      <c r="B574" s="119"/>
      <c r="C574" s="212"/>
      <c r="D574" s="328" t="s">
        <v>993</v>
      </c>
      <c r="E574" s="339"/>
      <c r="F574" s="339"/>
      <c r="G574" s="339"/>
      <c r="H574" s="329"/>
      <c r="I574" s="340"/>
      <c r="J574" s="213"/>
      <c r="K574" s="214"/>
      <c r="L574" s="211">
        <v>2.9</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17" t="s">
        <v>392</v>
      </c>
      <c r="D593" s="318"/>
      <c r="E593" s="318"/>
      <c r="F593" s="318"/>
      <c r="G593" s="318"/>
      <c r="H593" s="319"/>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0" t="s">
        <v>994</v>
      </c>
      <c r="D595" s="321"/>
      <c r="E595" s="321"/>
      <c r="F595" s="321"/>
      <c r="G595" s="321"/>
      <c r="H595" s="322"/>
      <c r="I595" s="337" t="s">
        <v>397</v>
      </c>
      <c r="J595" s="140">
        <v>168</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t="s">
        <v>540</v>
      </c>
      <c r="K596" s="201" t="str">
        <f>IF(OR(COUNTIF(L596:M596,"未確認")&gt;0,COUNTIF(L596:M596,"~*")&gt;0),"※","")</f>
        <v/>
      </c>
      <c r="L596" s="216"/>
      <c r="M596" s="216"/>
    </row>
    <row r="597" spans="1:13" s="115" customFormat="1" ht="35.15" customHeight="1">
      <c r="A597" s="251" t="s">
        <v>897</v>
      </c>
      <c r="B597" s="84"/>
      <c r="C597" s="320" t="s">
        <v>995</v>
      </c>
      <c r="D597" s="321"/>
      <c r="E597" s="321"/>
      <c r="F597" s="321"/>
      <c r="G597" s="321"/>
      <c r="H597" s="322"/>
      <c r="I597" s="323" t="s">
        <v>400</v>
      </c>
      <c r="J597" s="140">
        <v>60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35</v>
      </c>
      <c r="K598" s="201" t="str">
        <f>IF(OR(COUNTIF(L598:M598,"未確認")&gt;0,COUNTIF(L598:M598,"~*")&gt;0),"※","")</f>
        <v/>
      </c>
      <c r="L598" s="216"/>
      <c r="M598" s="216"/>
    </row>
    <row r="599" spans="1:13" s="115" customFormat="1" ht="42" customHeight="1">
      <c r="A599" s="251" t="s">
        <v>899</v>
      </c>
      <c r="B599" s="84"/>
      <c r="C599" s="314" t="s">
        <v>996</v>
      </c>
      <c r="D599" s="315"/>
      <c r="E599" s="315"/>
      <c r="F599" s="315"/>
      <c r="G599" s="315"/>
      <c r="H599" s="316"/>
      <c r="I599" s="122" t="s">
        <v>402</v>
      </c>
      <c r="J599" s="116">
        <v>55</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row>
    <row r="617" spans="1:22" s="118" customFormat="1" ht="84" customHeight="1">
      <c r="A617" s="252" t="s">
        <v>910</v>
      </c>
      <c r="B617" s="115"/>
      <c r="C617" s="317" t="s">
        <v>419</v>
      </c>
      <c r="D617" s="318"/>
      <c r="E617" s="318"/>
      <c r="F617" s="318"/>
      <c r="G617" s="318"/>
      <c r="H617" s="319"/>
      <c r="I617" s="122" t="s">
        <v>420</v>
      </c>
      <c r="J617" s="116">
        <f t="shared" si="28"/>
        <v>33</v>
      </c>
      <c r="K617" s="201" t="str">
        <f t="shared" si="29"/>
        <v/>
      </c>
      <c r="L617" s="117">
        <v>33</v>
      </c>
      <c r="M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17" t="s">
        <v>434</v>
      </c>
      <c r="D632" s="318"/>
      <c r="E632" s="318"/>
      <c r="F632" s="318"/>
      <c r="G632" s="318"/>
      <c r="H632" s="319"/>
      <c r="I632" s="122" t="s">
        <v>435</v>
      </c>
      <c r="J632" s="116" t="str">
        <f t="shared" si="30"/>
        <v>*</v>
      </c>
      <c r="K632" s="201" t="str">
        <f t="shared" si="31"/>
        <v>※</v>
      </c>
      <c r="L632" s="117" t="s">
        <v>541</v>
      </c>
      <c r="M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41</v>
      </c>
      <c r="K646" s="201" t="str">
        <f t="shared" ref="K646:K660" si="33">IF(OR(COUNTIF(L646:M646,"未確認")&gt;0,COUNTIF(L646:M646,"*")&gt;0),"※","")</f>
        <v/>
      </c>
      <c r="L646" s="117">
        <v>41</v>
      </c>
      <c r="M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row>
    <row r="650" spans="1:22" s="118" customFormat="1" ht="84" customHeight="1">
      <c r="A650" s="252" t="s">
        <v>929</v>
      </c>
      <c r="B650" s="84"/>
      <c r="C650" s="295"/>
      <c r="D650" s="297"/>
      <c r="E650" s="317" t="s">
        <v>941</v>
      </c>
      <c r="F650" s="318"/>
      <c r="G650" s="318"/>
      <c r="H650" s="319"/>
      <c r="I650" s="122" t="s">
        <v>458</v>
      </c>
      <c r="J650" s="116">
        <f t="shared" si="32"/>
        <v>41</v>
      </c>
      <c r="K650" s="201" t="str">
        <f t="shared" si="33"/>
        <v/>
      </c>
      <c r="L650" s="117">
        <v>41</v>
      </c>
      <c r="M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row>
    <row r="655" spans="1:22" s="118" customFormat="1" ht="70" customHeight="1">
      <c r="A655" s="252" t="s">
        <v>934</v>
      </c>
      <c r="B655" s="84"/>
      <c r="C655" s="317" t="s">
        <v>937</v>
      </c>
      <c r="D655" s="318"/>
      <c r="E655" s="318"/>
      <c r="F655" s="318"/>
      <c r="G655" s="318"/>
      <c r="H655" s="319"/>
      <c r="I655" s="122" t="s">
        <v>468</v>
      </c>
      <c r="J655" s="116">
        <f t="shared" si="32"/>
        <v>36</v>
      </c>
      <c r="K655" s="201" t="str">
        <f t="shared" si="33"/>
        <v/>
      </c>
      <c r="L655" s="117">
        <v>36</v>
      </c>
      <c r="M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4" t="s">
        <v>1006</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4" t="s">
        <v>1007</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4" t="s">
        <v>1008</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3420472-66C7-4F53-B09D-E500AD6C87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2019-11-15T09:55:16Z</dcterms:modified>
</cp:coreProperties>
</file>