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9D5C67F-9BCB-4DDC-9461-50136BBFD72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<sst xmlns="http://schemas.openxmlformats.org/spreadsheetml/2006/main" count="3525" uniqueCount="1064">
  <si>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</si>
  <si>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</si>
  <si>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</si>
  <si>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</si>
  <si>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</si>
  <si>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</si>
  <si>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</si>
  <si>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</si>
  <si>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</si>
  <si>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</si>
  <si>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</si>
  <si>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</si>
  <si>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</si>
  <si>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</si>
  <si>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</si>
  <si>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</si>
  <si>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</si>
  <si>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</si>
  <si>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</si>
  <si>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</si>
  <si>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</si>
  <si>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</si>
  <si>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</si>
  <si>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</si>
  <si>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</si>
  <si>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</si>
  <si>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</si>
  <si>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</si>
  <si>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</si>
  <si>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</si>
  <si>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</si>
  <si>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</si>
  <si>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</si>
  <si>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</si>
  <si>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</si>
  <si>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</si>
  <si>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</si>
  <si>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</si>
  <si>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</si>
  <si>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</si>
  <si>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</si>
  <si>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</si>
  <si>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</si>
  <si>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</si>
  <si>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</si>
  <si>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</si>
  <si>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</si>
  <si>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</si>
  <si>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</si>
  <si>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</si>
  <si>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</si>
  <si>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</si>
  <si>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</si>
  <si>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</si>
  <si>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</si>
  <si>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</si>
  <si>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</si>
  <si>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</si>
  <si>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</si>
  <si>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</si>
  <si>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</si>
  <si>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</si>
  <si>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</si>
  <si>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</si>
  <si>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</si>
  <si>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</si>
  <si>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</si>
  <si>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</si>
  <si>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</si>
  <si>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</si>
  <si>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</si>
  <si>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</si>
  <si>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</si>
  <si>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</si>
  <si>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</si>
  <si>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</si>
  <si>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</si>
  <si>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</si>
  <si>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</si>
  <si>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</si>
  <si>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</si>
  <si>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</si>
  <si>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</si>
  <si>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</si>
  <si>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</si>
  <si>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</si>
  <si>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</si>
  <si>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</si>
  <si>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</si>
  <si>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</si>
  <si>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</si>
  <si>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</si>
  <si>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</si>
  <si>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</si>
  <si>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</si>
  <si>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</si>
  <si>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</si>
  <si>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</si>
  <si>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</si>
  <si>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</si>
  <si>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</si>
  <si>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</si>
  <si>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</si>
  <si>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</si>
  <si>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</si>
  <si>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</si>
  <si>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</si>
  <si>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</si>
  <si>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</si>
  <si>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</si>
  <si>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</si>
  <si>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</si>
  <si>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</si>
  <si>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</si>
  <si>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</si>
  <si>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</si>
  <si>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</si>
  <si>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</si>
  <si>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</si>
  <si>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</si>
  <si>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</si>
  <si>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</si>
  <si>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</si>
  <si>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</si>
  <si>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</si>
  <si>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</si>
  <si>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</si>
  <si>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</si>
  <si>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</si>
  <si>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</si>
  <si>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</si>
  <si>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</si>
  <si>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</si>
  <si>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</si>
  <si>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</si>
  <si>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</si>
  <si>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</si>
  <si>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</si>
  <si>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</si>
  <si>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</si>
  <si>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</si>
  <si>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</si>
  <si>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</si>
  <si>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</si>
  <si>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</si>
  <si>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</si>
  <si>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</si>
  <si>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</si>
  <si>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</si>
  <si>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</si>
  <si>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</si>
  <si>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</si>
  <si>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</si>
  <si>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</si>
  <si>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</si>
  <si>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</si>
  <si>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</si>
  <si>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</si>
  <si>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</si>
  <si>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</si>
  <si>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</si>
  <si>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</si>
  <si>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</si>
  <si>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</si>
  <si>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</si>
  <si>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</si>
  <si>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</si>
  <si>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</si>
  <si>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</si>
  <si>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</si>
  <si>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</si>
  <si>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</si>
  <si>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</si>
  <si>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</si>
  <si>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</si>
  <si>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</si>
  <si>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</si>
  <si>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</si>
  <si>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</si>
  <si>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</si>
  <si>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</si>
  <si>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</si>
  <si>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</si>
  <si>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</si>
  <si>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</si>
  <si>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</si>
  <si>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</si>
  <si>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</si>
  <si>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</si>
  <si>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</si>
  <si>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</si>
  <si>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</si>
  <si>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</si>
  <si>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</si>
  <si>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</si>
  <si>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</si>
  <si>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</si>
  <si>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</si>
  <si>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</si>
  <si>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</si>
  <si>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</si>
  <si>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</si>
  <si>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</si>
  <si>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</si>
  <si>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</si>
  <si>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</si>
  <si>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</si>
  <si>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</si>
  <si>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</si>
  <si>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</si>
  <si>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</si>
  <si>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</si>
  <si>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</si>
  <si>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</si>
  <si>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</si>
  <si>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</si>
  <si>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</si>
  <si>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</si>
  <si>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</si>
  <si>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</si>
  <si>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</si>
  <si>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</si>
  <si>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</si>
  <si>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</si>
  <si>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</si>
  <si>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</si>
  <si>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</si>
  <si>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</si>
  <si>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</si>
  <si>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</si>
  <si>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</si>
  <si>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</si>
  <si>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</si>
  <si>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</si>
  <si>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</si>
  <si>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</si>
  <si>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</si>
  <si>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</si>
  <si>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</si>
  <si>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</si>
  <si>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</si>
  <si>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</si>
  <si>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</si>
  <si>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</si>
  <si>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</si>
  <si>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</si>
  <si>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</si>
  <si>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</si>
  <si>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</si>
  <si>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</si>
  <si>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</si>
  <si>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</si>
  <si>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</si>
  <si>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</si>
  <si>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</si>
  <si>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</si>
  <si>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</si>
  <si>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</si>
  <si>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</si>
  <si>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</si>
  <si>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</si>
  <si>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</si>
  <si>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</si>
  <si>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</si>
  <si>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</si>
  <si>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</si>
  <si>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</si>
  <si>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</si>
  <si>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</si>
  <si>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</si>
  <si>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</si>
  <si>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</si>
  <si>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</si>
  <si>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</si>
  <si>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</si>
  <si>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</si>
  <si>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</si>
  <si>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</si>
  <si>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</si>
  <si>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</si>
  <si>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</si>
  <si>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</si>
  <si>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</si>
  <si>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</si>
  <si>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</si>
  <si>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</si>
  <si>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</si>
  <si>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</si>
  <si>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</si>
  <si>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</si>
  <si>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</si>
  <si>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</si>
  <si>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</si>
  <si>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</si>
  <si>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</si>
  <si>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</si>
  <si>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</si>
  <si>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</si>
  <si>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</si>
  <si>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</si>
  <si>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</si>
  <si>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</si>
  <si>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</si>
  <si>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</si>
  <si>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</si>
  <si>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</si>
  <si>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</si>
  <si>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</si>
  <si>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</si>
  <si>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</si>
  <si>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</si>
  <si>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</si>
  <si>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</si>
  <si>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</si>
  <si>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</si>
  <si>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</si>
  <si>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</si>
  <si>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</si>
  <si>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</si>
  <si>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</si>
  <si>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</si>
  <si>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</si>
  <si>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</si>
  <si>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</si>
  <si>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</si>
  <si>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</si>
  <si>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</si>
  <si>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</si>
  <si>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</si>
  <si>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</si>
  <si>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</si>
  <si>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</si>
  <si>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</si>
  <si>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</si>
  <si>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</si>
  <si>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</si>
  <si>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</si>
  <si>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</si>
  <si>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</si>
  <si>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</si>
  <si>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</si>
  <si>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</si>
  <si>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</si>
  <si>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</si>
  <si>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</si>
  <si>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</si>
  <si>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</si>
  <si>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</si>
  <si>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</si>
  <si>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</si>
  <si>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</si>
  <si>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</si>
  <si>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</si>
  <si>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</si>
  <si>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</si>
  <si>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</si>
  <si>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</si>
  <si>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</si>
  <si>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</si>
  <si>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</si>
  <si>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</si>
  <si>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</si>
  <si>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</si>
  <si>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</si>
  <si>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</si>
  <si>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</si>
  <si>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</si>
  <si>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</si>
  <si>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</si>
  <si>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</si>
  <si>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</si>
  <si>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</si>
  <si>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</si>
  <si>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</si>
  <si>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</si>
  <si>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</si>
  <si>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</si>
  <si>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</si>
  <si>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</si>
  <si>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</si>
  <si>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</si>
  <si>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</si>
  <si>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</si>
  <si>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</si>
  <si>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</si>
  <si>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</si>
  <si>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</si>
  <si>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</si>
  <si>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</si>
  <si>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</si>
  <si>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</si>
  <si>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</si>
  <si>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</si>
  <si>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</si>
  <si>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</si>
  <si>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</si>
  <si>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</si>
  <si>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</si>
  <si>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</si>
  <si>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</si>
  <si>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</si>
  <si>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</si>
  <si>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</si>
  <si>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</si>
  <si>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</si>
  <si>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</si>
  <si>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</si>
  <si>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</si>
  <si>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</si>
  <si>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</si>
  <si>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</si>
  <si>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</si>
  <si>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</si>
  <si>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</si>
  <si>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</si>
  <si>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</si>
  <si>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</si>
  <si>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</si>
  <si>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</si>
  <si>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</si>
  <si>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</si>
  <si>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</si>
  <si>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</si>
  <si>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</si>
  <si>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</si>
  <si>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</si>
  <si>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</si>
  <si>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</si>
  <si>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</si>
  <si>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</si>
  <si>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</si>
  <si>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</si>
  <si>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</si>
  <si>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</si>
  <si>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</si>
  <si>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</si>
  <si>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</si>
  <si>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</si>
  <si>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</si>
  <si>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</si>
  <si>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</si>
  <si>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</si>
  <si>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</si>
  <si>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</si>
  <si>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</si>
  <si>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</si>
  <si>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</si>
  <si>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</si>
  <si>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</si>
  <si>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</si>
  <si>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</si>
  <si>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</si>
  <si>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</si>
  <si>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</si>
  <si>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</si>
  <si>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</si>
  <si>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</si>
  <si>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</si>
  <si>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</si>
  <si>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</si>
  <si>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</si>
  <si>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</si>
  <si>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</si>
  <si>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</si>
  <si>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</si>
  <si>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</si>
  <si>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</si>
  <si>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</si>
  <si>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</si>
  <si>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</si>
  <si>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</si>
  <si>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</si>
  <si>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</si>
  <si>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</si>
  <si>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</si>
  <si>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</si>
  <si>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</si>
  <si>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</si>
  <si>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</si>
  <si>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</si>
  <si>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</si>
  <si>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</si>
  <si>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</si>
  <si>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</si>
  <si>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</si>
  <si>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</si>
  <si>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</si>
  <si>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</si>
  <si>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</si>
  <si>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</si>
  <si>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</si>
  <si>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</si>
  <si>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</si>
  <si>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</si>
  <si>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</si>
  <si>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</si>
  <si>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</si>
  <si>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</si>
  <si>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</si>
  <si>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</si>
  <si>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</si>
  <si>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</si>
  <si>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</si>
  <si>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</si>
  <si>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</si>
  <si>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</si>
  <si>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</si>
  <si>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</si>
  <si>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</si>
  <si>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</si>
  <si>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</si>
  <si>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</si>
  <si>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</si>
  <si>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</si>
  <si>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</si>
  <si>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</si>
  <si>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</si>
  <si>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</si>
  <si>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</si>
  <si>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</si>
  <si>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</si>
  <si>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</si>
  <si>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</si>
  <si>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</si>
  <si>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</si>
  <si>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</si>
  <si>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</si>
  <si>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</si>
  <si>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</si>
  <si>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</si>
  <si>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</si>
  <si>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</si>
  <si>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</si>
  <si>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</si>
  <si>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</si>
  <si>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</si>
  <si>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</si>
  <si>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</si>
  <si>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</si>
  <si>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</si>
  <si>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</si>
  <si>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</si>
  <si>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</si>
  <si>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</si>
  <si>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</si>
  <si>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</si>
  <si>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</si>
  <si>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</si>
  <si>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</si>
  <si>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</si>
  <si>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</si>
  <si>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</si>
  <si>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</si>
  <si>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</si>
  <si>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</si>
  <si>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</si>
  <si>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</si>
  <si>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</si>
  <si>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</si>
  <si>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</si>
  <si>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</si>
  <si>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</si>
  <si>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</si>
  <si>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</si>
  <si>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</si>
  <si>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</si>
  <si>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</si>
  <si>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</si>
  <si>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</si>
  <si>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</si>
  <si>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</si>
  <si>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</si>
  <si>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</si>
  <si>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</si>
  <si>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</si>
  <si>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</si>
  <si>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</si>
  <si>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</si>
  <si>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</si>
  <si>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</si>
  <si>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</si>
  <si>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</si>
  <si>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</si>
  <si>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</si>
  <si>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</si>
  <si>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</si>
  <si>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</si>
  <si>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</si>
  <si>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</si>
  <si>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</si>
  <si>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</si>
  <si>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</si>
  <si>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</si>
  <si>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</si>
  <si>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</si>
  <si>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</si>
  <si>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</si>
  <si>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</si>
  <si>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</si>
  <si>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</si>
  <si>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</si>
  <si>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</si>
  <si>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</si>
  <si>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</si>
  <si>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</si>
  <si>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</si>
  <si>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</si>
  <si>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</si>
  <si>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</si>
  <si>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</si>
  <si>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</si>
  <si>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</si>
  <si>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</si>
  <si>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</si>
  <si>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</si>
  <si>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</si>
  <si>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</si>
  <si>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</si>
  <si>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</si>
  <si>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</si>
  <si>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</si>
  <si>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</si>
  <si>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</si>
  <si>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</si>
  <si>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</si>
  <si>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</si>
  <si>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</si>
  <si>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</si>
  <si>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</si>
  <si>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</si>
  <si>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</si>
  <si>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</si>
  <si>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</si>
  <si>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</si>
  <si>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</si>
  <si>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</si>
  <si>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</si>
  <si>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</si>
  <si>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</si>
  <si>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</si>
  <si>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</si>
  <si>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</si>
  <si>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</si>
  <si>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</si>
  <si>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</si>
  <si>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</si>
  <si>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</si>
  <si>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</si>
  <si>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</si>
  <si>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</si>
  <si>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</si>
  <si>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</si>
  <si>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</si>
  <si>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</si>
  <si>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</si>
  <si>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</si>
  <si>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</si>
  <si>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</si>
  <si>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</si>
  <si>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</si>
  <si>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</si>
  <si>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</si>
  <si>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</si>
  <si>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</si>
  <si>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</si>
  <si>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</si>
  <si>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</si>
  <si>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</si>
  <si>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</si>
  <si>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</si>
  <si>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</si>
  <si>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</si>
  <si>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</si>
  <si>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</si>
  <si>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</si>
  <si>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</si>
  <si>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</si>
  <si>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</si>
  <si>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</si>
  <si>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</si>
  <si>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</si>
  <si>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</si>
  <si>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</si>
  <si>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</si>
  <si>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</si>
  <si>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</si>
  <si>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</si>
  <si>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</si>
  <si>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</si>
  <si>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</si>
  <si>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</si>
  <si>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</si>
  <si>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</si>
  <si>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</si>
  <si>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</si>
  <si>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</si>
  <si>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</si>
  <si>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</si>
  <si>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</si>
  <si>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</si>
  <si>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</si>
  <si>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</si>
  <si>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</si>
  <si>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</si>
  <si>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</si>
  <si>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</si>
  <si>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</si>
  <si>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</si>
  <si>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</si>
  <si>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</si>
  <si>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</si>
  <si>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</si>
  <si>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</si>
  <si>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</si>
  <si>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</si>
  <si>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</si>
  <si>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</si>
  <si>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</si>
  <si>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</si>
  <si>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</si>
  <si>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</si>
  <si>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</si>
  <si>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</si>
  <si>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</si>
  <si>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</si>
  <si>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</si>
  <si>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</si>
  <si>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</si>
  <si>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</si>
  <si>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</si>
  <si>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</si>
  <si>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</si>
  <si>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</si>
  <si>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</si>
  <si>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</si>
  <si>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</si>
  <si>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</si>
  <si>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</si>
  <si>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</si>
  <si>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</si>
  <si>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</si>
  <si>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</si>
  <si>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</si>
  <si>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</si>
  <si>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</si>
  <si>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</si>
  <si>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</si>
  <si>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</si>
  <si>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</si>
  <si>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</si>
  <si>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</si>
  <si>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</si>
  <si>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</si>
  <si>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</si>
  <si>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</si>
  <si>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</si>
  <si>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</si>
  <si>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</si>
  <si>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</si>
  <si>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</si>
  <si>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</si>
  <si>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</si>
  <si>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</si>
  <si>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</si>
  <si>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</si>
  <si>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</si>
  <si>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</si>
  <si>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</si>
  <si>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</si>
  <si>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</si>
  <si>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</si>
  <si>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</si>
  <si>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</si>
  <si>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</si>
  <si>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</si>
  <si>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</si>
  <si>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</si>
  <si>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</si>
  <si>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</si>
  <si>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</si>
  <si>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</si>
  <si>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</si>
  <si>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</si>
  <si>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</si>
  <si>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</si>
  <si>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</si>
  <si>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</si>
  <si>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</si>
  <si>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</si>
  <si>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</si>
  <si>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</si>
  <si>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</si>
  <si>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</si>
  <si>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</si>
  <si>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</si>
  <si>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</si>
  <si>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</si>
  <si>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</si>
  <si>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</si>
  <si>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</si>
  <si>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</si>
  <si>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</si>
  <si>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</si>
  <si>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</si>
  <si>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</si>
  <si>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</si>
  <si>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</si>
  <si>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</si>
  <si>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</si>
  <si>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</si>
  <si>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</si>
  <si>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</si>
  <si>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</si>
  <si>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</si>
  <si>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</si>
  <si>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</si>
  <si>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</si>
  <si>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</si>
  <si>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</si>
  <si>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</si>
  <si>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</si>
  <si>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</si>
  <si>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</si>
  <si>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</si>
  <si>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</si>
  <si>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</si>
  <si>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</si>
  <si>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</si>
  <si>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</si>
  <si>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</si>
  <si>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</si>
  <si>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</si>
  <si>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</si>
  <si>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</si>
  <si>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</si>
  <si>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</si>
  <si>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</si>
  <si>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</si>
  <si>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</si>
  <si>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</si>
  <si>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</si>
  <si>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</si>
  <si>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</si>
  <si>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</si>
  <si>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</si>
  <si>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</si>
  <si>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</si>
  <si>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</si>
  <si>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</si>
  <si>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</si>
  <si>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</si>
  <si>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</si>
  <si>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</si>
  <si>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</si>
  <si>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</si>
  <si>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</si>
  <si>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</si>
  <si>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</si>
  <si>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</si>
  <si>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</si>
  <si>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</si>
  <si>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</si>
  <si>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</si>
  <si>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</si>
  <si>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</si>
  <si>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</si>
  <si>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</si>
  <si>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</si>
  <si>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</si>
  <si>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</si>
  <si>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</si>
  <si>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</si>
  <si>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</si>
  <si>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</si>
  <si>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</si>
  <si>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</si>
  <si>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</si>
  <si>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</si>
  <si>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</si>
  <si>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</si>
  <si>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</si>
  <si>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</si>
  <si>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</si>
  <si>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</si>
  <si>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</si>
  <si>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</si>
  <si>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</si>
  <si>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</si>
  <si>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</si>
  <si>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</si>
  <si>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</si>
  <si>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</si>
  <si>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</si>
  <si>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</si>
  <si>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</si>
  <si>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</si>
  <si>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</si>
  <si>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</si>
  <si>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</si>
  <si>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</si>
  <si>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</si>
  <si>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</si>
  <si>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</si>
  <si>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</si>
  <si>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</si>
  <si>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</si>
  <si>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</si>
  <si>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</si>
  <si>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</si>
  <si>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</si>
  <si>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</si>
  <si>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</si>
  <si>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</si>
  <si>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</si>
  <si>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</si>
  <si>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</si>
  <si>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</si>
  <si>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</si>
  <si>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</si>
  <si>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</si>
  <si>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</si>
  <si>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</si>
  <si>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</si>
  <si>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</si>
  <si>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</si>
  <si>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</si>
  <si>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</si>
  <si>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</si>
  <si>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</si>
  <si>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</si>
  <si>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</si>
  <si>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</si>
  <si>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</si>
  <si>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</si>
  <si>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</si>
  <si>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</si>
  <si>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</si>
  <si>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</si>
  <si>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</si>
  <si>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</si>
  <si>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</si>
  <si>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</si>
  <si>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</si>
  <si>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</si>
  <si>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</si>
  <si>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</si>
  <si>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</si>
  <si>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</si>
  <si>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</si>
  <si>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</si>
  <si>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</si>
  <si>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</si>
  <si>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</si>
  <si>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</si>
  <si>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</si>
  <si>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</si>
  <si>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</si>
  <si>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</si>
  <si>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</si>
  <si>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</si>
  <si>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</si>
  <si>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</si>
  <si>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</si>
  <si>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</si>
  <si>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</si>
  <si>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</si>
  <si>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</si>
  <si>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</si>
  <si>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</si>
  <si>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</si>
  <si>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</si>
  <si>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</si>
  <si>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</si>
  <si>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</si>
  <si>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</si>
  <si>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</si>
  <si>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</si>
  <si>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</si>
  <si>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</si>
  <si>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</si>
  <si>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</si>
  <si>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</si>
  <si>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</si>
  <si>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</si>
  <si>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</si>
  <si>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</si>
  <si>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</si>
  <si>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</si>
  <si>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</si>
  <si>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</si>
  <si>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</si>
  <si>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</si>
  <si>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</si>
  <si>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</si>
  <si>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</si>
  <si>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</si>
  <si>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</si>
  <si>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</si>
  <si>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</si>
  <si>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</si>
  <si>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</si>
  <si>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</si>
  <si>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</si>
  <si>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</si>
  <si>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</si>
  <si>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</si>
  <si>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</si>
  <si>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</si>
  <si>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</si>
  <si>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</si>
  <si>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</si>
  <si>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</si>
  <si>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</si>
  <si>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</si>
  <si>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</si>
  <si>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</si>
  <si>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</si>
  <si>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</si>
  <si>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</si>
  <si>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</si>
  <si>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</si>
  <si>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</si>
  <si>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</si>
  <si>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</si>
  <si>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</si>
  <si>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</si>
  <si>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</si>
  <si>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</si>
  <si>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</si>
  <si>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</si>
  <si>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</si>
  <si>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</si>
  <si>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</si>
  <si>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</si>
  <si>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</si>
  <si>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</si>
  <si>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</si>
  <si>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</si>
  <si>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取手北相馬保健医療センター医師会病院</t>
    <phoneticPr fontId="3"/>
  </si>
  <si>
    <t>〒302-0032 取手市野々井１９２６番地</t>
    <phoneticPr fontId="3"/>
  </si>
  <si>
    <t>〇</t>
  </si>
  <si>
    <t>公益法人</t>
  </si>
  <si>
    <t>複数の診療科で活用</t>
  </si>
  <si>
    <t>外科</t>
  </si>
  <si>
    <t>整形外科</t>
  </si>
  <si>
    <t>呼吸器内科</t>
  </si>
  <si>
    <t>ＤＰＣ病院ではない</t>
  </si>
  <si>
    <t>有</t>
  </si>
  <si>
    <t>看護必要度Ⅰ</t>
    <phoneticPr fontId="3"/>
  </si>
  <si>
    <t>東３階病棟</t>
  </si>
  <si>
    <t>急性期機能</t>
  </si>
  <si>
    <t>内科</t>
  </si>
  <si>
    <t>循環器内科</t>
  </si>
  <si>
    <t>東４階病棟</t>
  </si>
  <si>
    <t>未突合</t>
  </si>
  <si>
    <t>地域包括ケア病棟入院料１</t>
  </si>
  <si>
    <t>未突合</t>
    <phoneticPr fontId="10"/>
  </si>
  <si>
    <t>南３階病棟</t>
  </si>
  <si>
    <t>回復期機能</t>
  </si>
  <si>
    <t>2020年4月</t>
  </si>
  <si>
    <t>休棟中の為。</t>
  </si>
  <si>
    <t>-</t>
    <phoneticPr fontId="3"/>
  </si>
  <si>
    <t>南４階病棟（休棟中）</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</si>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</sst>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1012</v>
      </c>
      <c r="J9" s="421"/>
      <c r="K9" s="421"/>
      <c r="L9" s="276" t="s">
        <v>1049</v>
      </c>
      <c r="M9" s="282" t="s">
        <v>1053</v>
      </c>
      <c r="N9" s="282" t="s">
        <v>1057</v>
      </c>
      <c r="O9" s="282" t="s">
        <v>1062</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1040</v>
      </c>
      <c r="M11" s="25" t="s">
        <v>1040</v>
      </c>
      <c r="N11" s="25"/>
      <c r="O11" s="25"/>
    </row>
    <row r="12" spans="1:22" s="21" customFormat="1" ht="34.5" customHeight="1">
      <c r="A12" s="244" t="s">
        <v>606</v>
      </c>
      <c r="B12" s="24"/>
      <c r="C12" s="19"/>
      <c r="D12" s="19"/>
      <c r="E12" s="19"/>
      <c r="F12" s="19"/>
      <c r="G12" s="19"/>
      <c r="H12" s="20"/>
      <c r="I12" s="419" t="s">
        <v>4</v>
      </c>
      <c r="J12" s="419"/>
      <c r="K12" s="419"/>
      <c r="L12" s="29"/>
      <c r="M12" s="29"/>
      <c r="N12" s="29" t="s">
        <v>1040</v>
      </c>
      <c r="O12" s="29"/>
    </row>
    <row r="13" spans="1:22" s="21" customFormat="1" ht="34.5" customHeight="1">
      <c r="A13" s="244" t="s">
        <v>606</v>
      </c>
      <c r="B13" s="17"/>
      <c r="C13" s="19"/>
      <c r="D13" s="19"/>
      <c r="E13" s="19"/>
      <c r="F13" s="19"/>
      <c r="G13" s="19"/>
      <c r="H13" s="20"/>
      <c r="I13" s="419" t="s">
        <v>5</v>
      </c>
      <c r="J13" s="419"/>
      <c r="K13" s="419"/>
      <c r="L13" s="28"/>
      <c r="M13" s="28"/>
      <c r="N13" s="28"/>
      <c r="O13" s="28"/>
    </row>
    <row r="14" spans="1:22" s="21" customFormat="1" ht="34.5" customHeight="1">
      <c r="A14" s="244" t="s">
        <v>606</v>
      </c>
      <c r="B14" s="17"/>
      <c r="C14" s="19"/>
      <c r="D14" s="19"/>
      <c r="E14" s="19"/>
      <c r="F14" s="19"/>
      <c r="G14" s="19"/>
      <c r="H14" s="20"/>
      <c r="I14" s="419" t="s">
        <v>550</v>
      </c>
      <c r="J14" s="419"/>
      <c r="K14" s="419"/>
      <c r="L14" s="29"/>
      <c r="M14" s="29"/>
      <c r="N14" s="29"/>
      <c r="O14" s="29" t="s">
        <v>1040</v>
      </c>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987</v>
      </c>
      <c r="B17" s="17"/>
      <c r="C17" s="19"/>
      <c r="D17" s="19"/>
      <c r="E17" s="19"/>
      <c r="F17" s="19"/>
      <c r="G17" s="19"/>
      <c r="H17" s="20"/>
      <c r="I17" s="307" t="s">
        <v>1010</v>
      </c>
      <c r="J17" s="307"/>
      <c r="K17" s="307"/>
      <c r="L17" s="29" t="s">
        <v>533</v>
      </c>
      <c r="M17" s="29" t="s">
        <v>533</v>
      </c>
      <c r="N17" s="29" t="s">
        <v>1054</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1014</v>
      </c>
      <c r="J22" s="312"/>
      <c r="K22" s="313"/>
      <c r="L22" s="277" t="s">
        <v>1049</v>
      </c>
      <c r="M22" s="282" t="s">
        <v>1053</v>
      </c>
      <c r="N22" s="282" t="s">
        <v>1057</v>
      </c>
      <c r="O22" s="282" t="s">
        <v>1062</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1040</v>
      </c>
      <c r="M24" s="25" t="s">
        <v>1040</v>
      </c>
      <c r="N24" s="25"/>
      <c r="O24" s="25"/>
    </row>
    <row r="25" spans="1:22" s="21" customFormat="1" ht="34.5" customHeight="1">
      <c r="A25" s="244" t="s">
        <v>607</v>
      </c>
      <c r="B25" s="24"/>
      <c r="C25" s="19"/>
      <c r="D25" s="19"/>
      <c r="E25" s="19"/>
      <c r="F25" s="19"/>
      <c r="G25" s="19"/>
      <c r="H25" s="20"/>
      <c r="I25" s="300" t="s">
        <v>4</v>
      </c>
      <c r="J25" s="301"/>
      <c r="K25" s="302"/>
      <c r="L25" s="29"/>
      <c r="M25" s="29"/>
      <c r="N25" s="29" t="s">
        <v>1040</v>
      </c>
      <c r="O25" s="29" t="s">
        <v>1040</v>
      </c>
    </row>
    <row r="26" spans="1:22" s="21" customFormat="1" ht="34.5" customHeight="1">
      <c r="A26" s="244" t="s">
        <v>607</v>
      </c>
      <c r="B26" s="17"/>
      <c r="C26" s="19"/>
      <c r="D26" s="19"/>
      <c r="E26" s="19"/>
      <c r="F26" s="19"/>
      <c r="G26" s="19"/>
      <c r="H26" s="20"/>
      <c r="I26" s="300" t="s">
        <v>5</v>
      </c>
      <c r="J26" s="301"/>
      <c r="K26" s="302"/>
      <c r="L26" s="28"/>
      <c r="M26" s="28"/>
      <c r="N26" s="28"/>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1015</v>
      </c>
      <c r="J35" s="312"/>
      <c r="K35" s="313"/>
      <c r="L35" s="277" t="s">
        <v>1049</v>
      </c>
      <c r="M35" s="282" t="s">
        <v>1053</v>
      </c>
      <c r="N35" s="282" t="s">
        <v>1057</v>
      </c>
      <c r="O35" s="282" t="s">
        <v>1062</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1014</v>
      </c>
      <c r="J44" s="309"/>
      <c r="K44" s="310"/>
      <c r="L44" s="277" t="s">
        <v>1049</v>
      </c>
      <c r="M44" s="282" t="s">
        <v>1053</v>
      </c>
      <c r="N44" s="282" t="s">
        <v>1057</v>
      </c>
      <c r="O44" s="282" t="s">
        <v>1062</v>
      </c>
    </row>
    <row r="45" spans="1:22" s="21" customFormat="1" ht="34.5" customHeight="1">
      <c r="A45" s="278" t="s">
        <v>985</v>
      </c>
      <c r="B45" s="17"/>
      <c r="C45" s="19"/>
      <c r="D45" s="19"/>
      <c r="E45" s="19"/>
      <c r="F45" s="19"/>
      <c r="G45" s="19"/>
      <c r="H45" s="20"/>
      <c r="I45" s="303" t="s">
        <v>2</v>
      </c>
      <c r="J45" s="304"/>
      <c r="K45" s="305"/>
      <c r="L45" s="25"/>
      <c r="M45" s="25"/>
      <c r="N45" s="25"/>
      <c r="O45" s="25"/>
    </row>
    <row r="46" spans="1:22" s="21" customFormat="1" ht="34.5" customHeight="1">
      <c r="A46" s="278" t="s">
        <v>985</v>
      </c>
      <c r="B46" s="24"/>
      <c r="C46" s="19"/>
      <c r="D46" s="19"/>
      <c r="E46" s="19"/>
      <c r="F46" s="19"/>
      <c r="G46" s="19"/>
      <c r="H46" s="20"/>
      <c r="I46" s="303" t="s">
        <v>3</v>
      </c>
      <c r="J46" s="304"/>
      <c r="K46" s="305"/>
      <c r="L46" s="25"/>
      <c r="M46" s="25"/>
      <c r="N46" s="25"/>
      <c r="O46" s="25"/>
    </row>
    <row r="47" spans="1:22" s="21" customFormat="1" ht="34.5" customHeight="1">
      <c r="A47" s="278" t="s">
        <v>985</v>
      </c>
      <c r="B47" s="24"/>
      <c r="C47" s="19"/>
      <c r="D47" s="19"/>
      <c r="E47" s="19"/>
      <c r="F47" s="19"/>
      <c r="G47" s="19"/>
      <c r="H47" s="20"/>
      <c r="I47" s="303" t="s">
        <v>4</v>
      </c>
      <c r="J47" s="304"/>
      <c r="K47" s="305"/>
      <c r="L47" s="29"/>
      <c r="M47" s="29"/>
      <c r="N47" s="29"/>
      <c r="O47" s="29"/>
    </row>
    <row r="48" spans="1:22" s="21" customFormat="1" ht="34.5" customHeight="1">
      <c r="A48" s="278" t="s">
        <v>985</v>
      </c>
      <c r="B48" s="17"/>
      <c r="C48" s="19"/>
      <c r="D48" s="19"/>
      <c r="E48" s="19"/>
      <c r="F48" s="19"/>
      <c r="G48" s="19"/>
      <c r="H48" s="20"/>
      <c r="I48" s="303" t="s">
        <v>5</v>
      </c>
      <c r="J48" s="304"/>
      <c r="K48" s="305"/>
      <c r="L48" s="28"/>
      <c r="M48" s="28"/>
      <c r="N48" s="28"/>
      <c r="O48" s="28"/>
    </row>
    <row r="49" spans="1:15" s="21" customFormat="1" ht="34.5" customHeight="1">
      <c r="A49" s="278" t="s">
        <v>985</v>
      </c>
      <c r="B49" s="17"/>
      <c r="C49" s="19"/>
      <c r="D49" s="19"/>
      <c r="E49" s="19"/>
      <c r="F49" s="19"/>
      <c r="G49" s="19"/>
      <c r="H49" s="20"/>
      <c r="I49" s="303" t="s">
        <v>554</v>
      </c>
      <c r="J49" s="304"/>
      <c r="K49" s="305"/>
      <c r="L49" s="29"/>
      <c r="M49" s="29"/>
      <c r="N49" s="29"/>
      <c r="O49" s="29" t="s">
        <v>1040</v>
      </c>
    </row>
    <row r="50" spans="1:15" s="21" customFormat="1" ht="34.5" customHeight="1">
      <c r="A50" s="278" t="s">
        <v>985</v>
      </c>
      <c r="B50" s="17"/>
      <c r="C50" s="19"/>
      <c r="D50" s="19"/>
      <c r="E50" s="19"/>
      <c r="F50" s="19"/>
      <c r="G50" s="19"/>
      <c r="H50" s="20"/>
      <c r="I50" s="303" t="s">
        <v>553</v>
      </c>
      <c r="J50" s="304"/>
      <c r="K50" s="305"/>
      <c r="L50" s="29"/>
      <c r="M50" s="29"/>
      <c r="N50" s="29"/>
      <c r="O50" s="29"/>
    </row>
    <row r="51" spans="1:15" s="33" customFormat="1" ht="34.5" customHeight="1">
      <c r="A51" s="278" t="s">
        <v>985</v>
      </c>
      <c r="B51" s="17"/>
      <c r="C51" s="19"/>
      <c r="D51" s="19"/>
      <c r="E51" s="19"/>
      <c r="F51" s="19"/>
      <c r="G51" s="19"/>
      <c r="H51" s="20"/>
      <c r="I51" s="303" t="s">
        <v>8</v>
      </c>
      <c r="J51" s="304"/>
      <c r="K51" s="305"/>
      <c r="L51" s="29"/>
      <c r="M51" s="29"/>
      <c r="N51" s="29"/>
      <c r="O51" s="29"/>
    </row>
    <row r="52" spans="1:15" s="21" customFormat="1" ht="34.5" customHeight="1">
      <c r="A52" s="278" t="s">
        <v>985</v>
      </c>
      <c r="B52" s="17"/>
      <c r="C52" s="19"/>
      <c r="D52" s="19"/>
      <c r="E52" s="19"/>
      <c r="F52" s="19"/>
      <c r="G52" s="19"/>
      <c r="H52" s="20"/>
      <c r="I52" s="306" t="s">
        <v>552</v>
      </c>
      <c r="J52" s="306"/>
      <c r="K52" s="306"/>
      <c r="L52" s="29" t="s">
        <v>1040</v>
      </c>
      <c r="M52" s="29" t="s">
        <v>1040</v>
      </c>
      <c r="N52" s="29" t="s">
        <v>1040</v>
      </c>
      <c r="O52" s="29"/>
    </row>
    <row r="53" spans="1:15" s="21" customFormat="1" ht="34.5" customHeight="1">
      <c r="A53" s="278" t="s">
        <v>985</v>
      </c>
      <c r="B53" s="17"/>
      <c r="C53" s="19"/>
      <c r="D53" s="19"/>
      <c r="E53" s="19"/>
      <c r="F53" s="19"/>
      <c r="G53" s="19"/>
      <c r="H53" s="20"/>
      <c r="I53" s="306" t="s">
        <v>986</v>
      </c>
      <c r="J53" s="306"/>
      <c r="K53" s="306"/>
      <c r="L53" s="29" t="s">
        <v>533</v>
      </c>
      <c r="M53" s="29" t="s">
        <v>533</v>
      </c>
      <c r="N53" s="29" t="s">
        <v>533</v>
      </c>
      <c r="O53" s="29" t="s">
        <v>1059</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981</v>
      </c>
      <c r="K71" s="420"/>
      <c r="L71" s="420"/>
      <c r="O71" s="283"/>
    </row>
    <row r="72" spans="1:15" s="21" customFormat="1">
      <c r="A72" s="243"/>
      <c r="B72" s="1"/>
      <c r="C72" s="420" t="s">
        <v>22</v>
      </c>
      <c r="D72" s="420"/>
      <c r="E72" s="420"/>
      <c r="F72" s="420"/>
      <c r="G72" s="420"/>
      <c r="H72" s="420" t="s">
        <v>980</v>
      </c>
      <c r="I72" s="420"/>
      <c r="J72" s="420" t="s">
        <v>272</v>
      </c>
      <c r="K72" s="420"/>
      <c r="L72" s="420"/>
      <c r="O72" s="283"/>
    </row>
    <row r="73" spans="1:15" s="21" customFormat="1">
      <c r="A73" s="243"/>
      <c r="B73" s="1"/>
      <c r="C73" s="420" t="s">
        <v>24</v>
      </c>
      <c r="D73" s="420"/>
      <c r="E73" s="420"/>
      <c r="F73" s="420"/>
      <c r="G73" s="420"/>
      <c r="H73" s="420" t="s">
        <v>216</v>
      </c>
      <c r="I73" s="420"/>
      <c r="J73" s="420" t="s">
        <v>982</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983</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1049</v>
      </c>
      <c r="M89" s="262" t="s">
        <v>1053</v>
      </c>
      <c r="N89" s="262" t="s">
        <v>1057</v>
      </c>
      <c r="O89" s="262" t="s">
        <v>1062</v>
      </c>
    </row>
    <row r="90" spans="1:22" s="21" customFormat="1">
      <c r="A90" s="243"/>
      <c r="B90" s="1"/>
      <c r="C90" s="3"/>
      <c r="D90" s="3"/>
      <c r="E90" s="3"/>
      <c r="F90" s="3"/>
      <c r="G90" s="3"/>
      <c r="H90" s="287"/>
      <c r="I90" s="67" t="s">
        <v>36</v>
      </c>
      <c r="J90" s="68"/>
      <c r="K90" s="69"/>
      <c r="L90" s="262" t="s">
        <v>1050</v>
      </c>
      <c r="M90" s="262" t="s">
        <v>1050</v>
      </c>
      <c r="N90" s="262" t="s">
        <v>1058</v>
      </c>
      <c r="O90" s="262" t="s">
        <v>1063</v>
      </c>
    </row>
    <row r="91" spans="1:22" s="21" customFormat="1" ht="54" customHeight="1">
      <c r="A91" s="244" t="s">
        <v>609</v>
      </c>
      <c r="B91" s="1"/>
      <c r="C91" s="317" t="s">
        <v>37</v>
      </c>
      <c r="D91" s="318"/>
      <c r="E91" s="318"/>
      <c r="F91" s="318"/>
      <c r="G91" s="318"/>
      <c r="H91" s="319"/>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1062</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1058</v>
      </c>
      <c r="O98" s="70" t="s">
        <v>1063</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165</v>
      </c>
      <c r="K99" s="237" t="str">
        <f>IF(OR(COUNTIF(L99:O99,"未確認")&gt;0,COUNTIF(L99:O99,"~*")&gt;0),"※","")</f>
        <v/>
      </c>
      <c r="L99" s="258">
        <v>58</v>
      </c>
      <c r="M99" s="258">
        <v>57</v>
      </c>
      <c r="N99" s="258">
        <v>50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165</v>
      </c>
      <c r="K101" s="237" t="str">
        <f>IF(OR(COUNTIF(L101:O101,"未確認")&gt;0,COUNTIF(L101:O101,"~*")&gt;0),"※","")</f>
        <v/>
      </c>
      <c r="L101" s="258">
        <v>58</v>
      </c>
      <c r="M101" s="258">
        <v>57</v>
      </c>
      <c r="N101" s="258">
        <v>50</v>
      </c>
      <c r="O101" s="258">
        <v>0</v>
      </c>
    </row>
    <row r="102" spans="1:22" s="83" customFormat="1" ht="34.5" customHeight="1">
      <c r="A102" s="244" t="s">
        <v>610</v>
      </c>
      <c r="B102" s="84"/>
      <c r="C102" s="374"/>
      <c r="D102" s="376"/>
      <c r="E102" s="314" t="s">
        <v>612</v>
      </c>
      <c r="F102" s="315"/>
      <c r="G102" s="315"/>
      <c r="H102" s="316"/>
      <c r="I102" s="417"/>
      <c r="J102" s="256">
        <f t="shared" si="0"/>
        <v>157</v>
      </c>
      <c r="K102" s="237" t="str">
        <f t="shared" ref="K102:K111" si="1">IF(OR(COUNTIF(L101:O101,"未確認")&gt;0,COUNTIF(L101:O101,"~*")&gt;0),"※","")</f>
        <v/>
      </c>
      <c r="L102" s="258">
        <v>54</v>
      </c>
      <c r="M102" s="258">
        <v>53</v>
      </c>
      <c r="N102" s="258">
        <v>50</v>
      </c>
      <c r="O102" s="258">
        <v>0</v>
      </c>
    </row>
    <row r="103" spans="1:22" s="83" customFormat="1" ht="34.5" customHeight="1">
      <c r="A103" s="244" t="s">
        <v>613</v>
      </c>
      <c r="B103" s="84"/>
      <c r="C103" s="331" t="s">
        <v>46</v>
      </c>
      <c r="D103" s="333"/>
      <c r="E103" s="331" t="s">
        <v>42</v>
      </c>
      <c r="F103" s="332"/>
      <c r="G103" s="332"/>
      <c r="H103" s="333"/>
      <c r="I103" s="417"/>
      <c r="J103" s="256">
        <f t="shared" si="0"/>
        <v>50</v>
      </c>
      <c r="K103" s="237" t="str">
        <f t="shared" si="1"/>
        <v/>
      </c>
      <c r="L103" s="258">
        <v>0</v>
      </c>
      <c r="M103" s="258">
        <v>0</v>
      </c>
      <c r="N103" s="258">
        <v>0</v>
      </c>
      <c r="O103" s="258">
        <v>50</v>
      </c>
    </row>
    <row r="104" spans="1:22" s="83" customFormat="1" ht="34.5" customHeight="1">
      <c r="A104" s="244" t="s">
        <v>614</v>
      </c>
      <c r="B104" s="84"/>
      <c r="C104" s="393"/>
      <c r="D104" s="394"/>
      <c r="E104" s="425"/>
      <c r="F104" s="426"/>
      <c r="G104" s="317" t="s">
        <v>47</v>
      </c>
      <c r="H104" s="319"/>
      <c r="I104" s="417"/>
      <c r="J104" s="256">
        <f t="shared" si="0"/>
        <v>50</v>
      </c>
      <c r="K104" s="237" t="str">
        <f t="shared" si="1"/>
        <v/>
      </c>
      <c r="L104" s="258">
        <v>0</v>
      </c>
      <c r="M104" s="258">
        <v>0</v>
      </c>
      <c r="N104" s="258">
        <v>0</v>
      </c>
      <c r="O104" s="258">
        <v>50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50</v>
      </c>
      <c r="K109" s="237" t="str">
        <f t="shared" si="1"/>
        <v/>
      </c>
      <c r="L109" s="258">
        <v>0</v>
      </c>
      <c r="M109" s="258">
        <v>0</v>
      </c>
      <c r="N109" s="258">
        <v>0</v>
      </c>
      <c r="O109" s="258">
        <v>50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1060</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1062</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1058</v>
      </c>
      <c r="O119" s="70" t="s">
        <v>1063</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c r="N120" s="98" t="s">
        <v>1042</v>
      </c>
      <c r="O120" s="98" t="s">
        <v>1051</v>
      </c>
    </row>
    <row r="121" spans="1:22" s="83" customFormat="1" ht="40.5" customHeight="1">
      <c r="A121" s="244" t="s">
        <v>618</v>
      </c>
      <c r="B121" s="1"/>
      <c r="C121" s="295"/>
      <c r="D121" s="297"/>
      <c r="E121" s="331" t="s">
        <v>53</v>
      </c>
      <c r="F121" s="332"/>
      <c r="G121" s="332"/>
      <c r="H121" s="333"/>
      <c r="I121" s="351"/>
      <c r="J121" s="101"/>
      <c r="K121" s="102"/>
      <c r="L121" s="98" t="s">
        <v>1043</v>
      </c>
      <c r="M121" s="98" t="s">
        <v>1051</v>
      </c>
      <c r="N121" s="98" t="s">
        <v>1051</v>
      </c>
      <c r="O121" s="98" t="s">
        <v>533</v>
      </c>
    </row>
    <row r="122" spans="1:22" s="83" customFormat="1" ht="40.5" customHeight="1">
      <c r="A122" s="244" t="s">
        <v>619</v>
      </c>
      <c r="B122" s="1"/>
      <c r="C122" s="295"/>
      <c r="D122" s="297"/>
      <c r="E122" s="393"/>
      <c r="F122" s="415"/>
      <c r="G122" s="415"/>
      <c r="H122" s="394"/>
      <c r="I122" s="351"/>
      <c r="J122" s="101"/>
      <c r="K122" s="102"/>
      <c r="L122" s="98" t="s">
        <v>1044</v>
      </c>
      <c r="M122" s="98" t="s">
        <v>1052</v>
      </c>
      <c r="N122" s="98" t="s">
        <v>1043</v>
      </c>
      <c r="O122" s="98" t="s">
        <v>533</v>
      </c>
    </row>
    <row r="123" spans="1:22" s="83" customFormat="1" ht="40.5" customHeight="1">
      <c r="A123" s="244" t="s">
        <v>620</v>
      </c>
      <c r="B123" s="1"/>
      <c r="C123" s="289"/>
      <c r="D123" s="290"/>
      <c r="E123" s="374"/>
      <c r="F123" s="375"/>
      <c r="G123" s="375"/>
      <c r="H123" s="376"/>
      <c r="I123" s="338"/>
      <c r="J123" s="105"/>
      <c r="K123" s="106"/>
      <c r="L123" s="98" t="s">
        <v>1045</v>
      </c>
      <c r="M123" s="98" t="s">
        <v>1045</v>
      </c>
      <c r="N123" s="98" t="s">
        <v>1052</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1062</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1058</v>
      </c>
      <c r="O130" s="70" t="s">
        <v>1063</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559</v>
      </c>
      <c r="N131" s="98" t="s">
        <v>1055</v>
      </c>
      <c r="O131" s="98" t="s">
        <v>533</v>
      </c>
    </row>
    <row r="132" spans="1:22" s="83" customFormat="1" ht="34.5" customHeight="1">
      <c r="A132" s="244" t="s">
        <v>621</v>
      </c>
      <c r="B132" s="84"/>
      <c r="C132" s="295"/>
      <c r="D132" s="297"/>
      <c r="E132" s="317" t="s">
        <v>58</v>
      </c>
      <c r="F132" s="318"/>
      <c r="G132" s="318"/>
      <c r="H132" s="319"/>
      <c r="I132" s="386"/>
      <c r="J132" s="101"/>
      <c r="K132" s="102"/>
      <c r="L132" s="82">
        <v>58</v>
      </c>
      <c r="M132" s="82">
        <v>57</v>
      </c>
      <c r="N132" s="82">
        <v>50</v>
      </c>
      <c r="O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1062</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1058</v>
      </c>
      <c r="O144" s="70" t="s">
        <v>1063</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t="s">
        <v>1056</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t="s">
        <v>1056</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t="s">
        <v>1056</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t="s">
        <v>1056</v>
      </c>
      <c r="O148" s="117">
        <v>0</v>
      </c>
    </row>
    <row r="149" spans="1:15" s="118" customFormat="1" ht="34.5" customHeight="1">
      <c r="A149" s="246" t="s">
        <v>651</v>
      </c>
      <c r="B149" s="115"/>
      <c r="C149" s="314" t="s">
        <v>559</v>
      </c>
      <c r="D149" s="315"/>
      <c r="E149" s="315"/>
      <c r="F149" s="315"/>
      <c r="G149" s="315"/>
      <c r="H149" s="316"/>
      <c r="I149" s="410"/>
      <c r="J149" s="263">
        <f t="shared" si="2"/>
        <v>218</v>
      </c>
      <c r="K149" s="264" t="str">
        <f t="shared" si="3"/>
        <v/>
      </c>
      <c r="L149" s="117">
        <v>102</v>
      </c>
      <c r="M149" s="117">
        <v>116</v>
      </c>
      <c r="N149" s="117" t="s">
        <v>1056</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t="s">
        <v>1056</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t="s">
        <v>1056</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t="s">
        <v>1056</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t="s">
        <v>1056</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t="s">
        <v>1056</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t="s">
        <v>1056</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t="s">
        <v>1056</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t="s">
        <v>1056</v>
      </c>
      <c r="O157" s="117">
        <v>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t="s">
        <v>1056</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t="s">
        <v>1056</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t="s">
        <v>1056</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t="s">
        <v>1056</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t="s">
        <v>1056</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t="s">
        <v>1056</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t="s">
        <v>1056</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t="s">
        <v>1056</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t="s">
        <v>1056</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t="s">
        <v>1056</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t="s">
        <v>1056</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t="s">
        <v>1056</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t="s">
        <v>1056</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t="s">
        <v>1056</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t="s">
        <v>1056</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t="s">
        <v>1056</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t="s">
        <v>1056</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t="s">
        <v>1056</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t="s">
        <v>1056</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t="s">
        <v>1056</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t="s">
        <v>1056</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t="s">
        <v>1056</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t="s">
        <v>1056</v>
      </c>
      <c r="O180" s="117">
        <v>0</v>
      </c>
    </row>
    <row r="181" spans="1:15"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v>0</v>
      </c>
      <c r="N181" s="117" t="s">
        <v>1056</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t="s">
        <v>1056</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t="s">
        <v>1056</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t="s">
        <v>1056</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t="s">
        <v>1056</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t="s">
        <v>1056</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t="s">
        <v>1056</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t="s">
        <v>1056</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t="s">
        <v>1056</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t="s">
        <v>1056</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t="s">
        <v>1056</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t="s">
        <v>1056</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t="s">
        <v>1056</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t="s">
        <v>1056</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t="s">
        <v>1056</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t="s">
        <v>1056</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t="s">
        <v>1056</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t="s">
        <v>1056</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t="s">
        <v>1056</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t="s">
        <v>1056</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t="s">
        <v>1056</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t="s">
        <v>1056</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t="s">
        <v>1056</v>
      </c>
      <c r="O203" s="117">
        <v>0</v>
      </c>
    </row>
    <row r="204" spans="1:15"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v>0</v>
      </c>
      <c r="N204" s="117" t="s">
        <v>1056</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t="s">
        <v>1056</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t="s">
        <v>1056</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t="s">
        <v>1056</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t="s">
        <v>1056</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t="s">
        <v>1056</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t="s">
        <v>1056</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t="s">
        <v>1056</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t="s">
        <v>1056</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t="s">
        <v>1056</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t="s">
        <v>1056</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t="s">
        <v>1056</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t="s">
        <v>1056</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t="s">
        <v>1056</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t="s">
        <v>1056</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t="s">
        <v>1056</v>
      </c>
      <c r="O219" s="117">
        <v>0</v>
      </c>
    </row>
    <row r="220" spans="1:15"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t="s">
        <v>541</v>
      </c>
      <c r="N220" s="117" t="s">
        <v>1056</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1062</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1058</v>
      </c>
      <c r="O227" s="70" t="s">
        <v>1063</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1062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1058</v>
      </c>
      <c r="O235" s="70" t="s">
        <v>1063</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1062</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1058</v>
      </c>
      <c r="O245" s="70" t="s">
        <v>1063</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1047</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1062</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1058</v>
      </c>
      <c r="O254" s="137" t="s">
        <v>1063</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1047</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1062</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1058</v>
      </c>
      <c r="O264" s="70" t="s">
        <v>1063</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14</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3.9</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53</v>
      </c>
      <c r="K269" s="81" t="str">
        <f t="shared" si="8"/>
        <v/>
      </c>
      <c r="L269" s="147">
        <v>21</v>
      </c>
      <c r="M269" s="147">
        <v>18</v>
      </c>
      <c r="N269" s="147">
        <v>14</v>
      </c>
      <c r="O269" s="147">
        <v>0</v>
      </c>
    </row>
    <row r="270" spans="1:22" s="83" customFormat="1" ht="34.5" customHeight="1">
      <c r="A270" s="249" t="s">
        <v>725</v>
      </c>
      <c r="B270" s="120"/>
      <c r="C270" s="368"/>
      <c r="D270" s="368"/>
      <c r="E270" s="368"/>
      <c r="F270" s="368"/>
      <c r="G270" s="368" t="s">
        <v>148</v>
      </c>
      <c r="H270" s="368"/>
      <c r="I270" s="401"/>
      <c r="J270" s="266">
        <f t="shared" si="9"/>
        <v>5.5</v>
      </c>
      <c r="K270" s="81" t="str">
        <f t="shared" si="8"/>
        <v/>
      </c>
      <c r="L270" s="148">
        <v>1.7</v>
      </c>
      <c r="M270" s="148">
        <v>2.5</v>
      </c>
      <c r="N270" s="148">
        <v>1.3</v>
      </c>
      <c r="O270" s="148">
        <v>0</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2</v>
      </c>
      <c r="M271" s="147">
        <v>3</v>
      </c>
      <c r="N271" s="147">
        <v>4</v>
      </c>
      <c r="O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25</v>
      </c>
      <c r="K273" s="81" t="str">
        <f t="shared" si="8"/>
        <v/>
      </c>
      <c r="L273" s="147">
        <v>10</v>
      </c>
      <c r="M273" s="147">
        <v>8</v>
      </c>
      <c r="N273" s="147">
        <v>7</v>
      </c>
      <c r="O273" s="147">
        <v>0</v>
      </c>
    </row>
    <row r="274" spans="1:15" s="83" customFormat="1" ht="34.5" customHeight="1">
      <c r="A274" s="249" t="s">
        <v>727</v>
      </c>
      <c r="B274" s="120"/>
      <c r="C274" s="369"/>
      <c r="D274" s="369"/>
      <c r="E274" s="369"/>
      <c r="F274" s="369"/>
      <c r="G274" s="368" t="s">
        <v>148</v>
      </c>
      <c r="H274" s="368"/>
      <c r="I274" s="401"/>
      <c r="J274" s="266">
        <f t="shared" si="9"/>
        <v>3.0999999999999996</v>
      </c>
      <c r="K274" s="81" t="str">
        <f t="shared" si="8"/>
        <v/>
      </c>
      <c r="L274" s="148">
        <v>0</v>
      </c>
      <c r="M274" s="148">
        <v>0.3</v>
      </c>
      <c r="N274" s="148">
        <v>2.8</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12</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14</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2.7</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7</v>
      </c>
      <c r="M297" s="147">
        <v>8</v>
      </c>
      <c r="N297" s="147">
        <v>5</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2.9</v>
      </c>
      <c r="N298" s="148">
        <v>0.2</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2</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1062</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1058</v>
      </c>
      <c r="O323" s="137" t="s">
        <v>1063</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3</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3</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1062</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1058</v>
      </c>
      <c r="O343" s="137" t="s">
        <v>1063</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1062</v>
      </c>
    </row>
    <row r="368" spans="1:22" s="118" customFormat="1" ht="20.25" customHeight="1">
      <c r="A368" s="243"/>
      <c r="B368" s="1"/>
      <c r="C368" s="3"/>
      <c r="D368" s="3"/>
      <c r="E368" s="3"/>
      <c r="F368" s="3"/>
      <c r="G368" s="3"/>
      <c r="H368" s="287"/>
      <c r="I368" s="67" t="s">
        <v>36</v>
      </c>
      <c r="J368" s="170"/>
      <c r="K368" s="79"/>
      <c r="L368" s="137" t="s">
        <v>1050</v>
      </c>
      <c r="M368" s="137" t="s">
        <v>1050</v>
      </c>
      <c r="N368" s="137" t="s">
        <v>1058</v>
      </c>
      <c r="O368" s="137" t="s">
        <v>1063</v>
      </c>
    </row>
    <row r="369" spans="1:15" s="118" customFormat="1" ht="34.5" customHeight="1">
      <c r="A369" s="243"/>
      <c r="B369" s="115"/>
      <c r="C369" s="320" t="s">
        <v>211</v>
      </c>
      <c r="D369" s="321"/>
      <c r="E369" s="321"/>
      <c r="F369" s="321"/>
      <c r="G369" s="321"/>
      <c r="H369" s="322"/>
      <c r="I369" s="386" t="s">
        <v>1019</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1062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1058</v>
      </c>
      <c r="O391" s="70" t="s">
        <v>1063</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IF(SUM(L392:O392)=0,IF(COUNTIF(L392:O392,"未確認")&gt;0,"未確認",IF(COUNTIF(L392:O392,"~*")&gt;0,"*",SUM(L392:O392))),SUM(L392:O392))</f>
        <v>0</v>
      </c>
      <c r="K392" s="81" t="str">
        <f t="shared" ref="K392:K397" si="12">IF(OR(COUNTIF(L392:O392,"未確認")&gt;0,COUNTIF(L392:O392,"~*")&gt;0),"※","")</f>
        <v/>
      </c>
      <c r="L392" s="147">
        <v>0</v>
      </c>
      <c r="M392" s="147">
        <v>0</v>
      </c>
      <c r="N392" s="147">
        <v>0</v>
      </c>
      <c r="O392" s="147">
        <v>0</v>
      </c>
    </row>
    <row r="393" spans="1:22" s="83" customFormat="1" ht="34.5" customHeight="1">
      <c r="A393" s="249" t="s">
        <v>773</v>
      </c>
      <c r="B393" s="84"/>
      <c r="C393" s="367"/>
      <c r="D393" s="377"/>
      <c r="E393" s="317" t="s">
        <v>224</v>
      </c>
      <c r="F393" s="318"/>
      <c r="G393" s="318"/>
      <c r="H393" s="319"/>
      <c r="I393" s="340"/>
      <c r="J393" s="140">
        <f t="shared" si="11"/>
        <v>0</v>
      </c>
      <c r="K393" s="81" t="str">
        <f t="shared" si="12"/>
        <v/>
      </c>
      <c r="L393" s="147">
        <v>0</v>
      </c>
      <c r="M393" s="147">
        <v>0</v>
      </c>
      <c r="N393" s="147">
        <v>0</v>
      </c>
      <c r="O393" s="147">
        <v>0</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c r="O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c r="O395" s="147">
        <v>0</v>
      </c>
    </row>
    <row r="396" spans="1:22" s="83" customFormat="1" ht="34.5" customHeight="1">
      <c r="A396" s="250" t="s">
        <v>776</v>
      </c>
      <c r="B396" s="1"/>
      <c r="C396" s="367"/>
      <c r="D396" s="317" t="s">
        <v>227</v>
      </c>
      <c r="E396" s="318"/>
      <c r="F396" s="318"/>
      <c r="G396" s="318"/>
      <c r="H396" s="319"/>
      <c r="I396" s="340"/>
      <c r="J396" s="140">
        <f t="shared" si="11"/>
        <v>0</v>
      </c>
      <c r="K396" s="81" t="str">
        <f t="shared" si="12"/>
        <v/>
      </c>
      <c r="L396" s="147">
        <v>0</v>
      </c>
      <c r="M396" s="147">
        <v>0</v>
      </c>
      <c r="N396" s="147">
        <v>0</v>
      </c>
      <c r="O396" s="147">
        <v>0</v>
      </c>
    </row>
    <row r="397" spans="1:22" s="83" customFormat="1" ht="34.5" customHeight="1">
      <c r="A397" s="250" t="s">
        <v>777</v>
      </c>
      <c r="B397" s="119"/>
      <c r="C397" s="367"/>
      <c r="D397" s="317" t="s">
        <v>228</v>
      </c>
      <c r="E397" s="318"/>
      <c r="F397" s="318"/>
      <c r="G397" s="318"/>
      <c r="H397" s="319"/>
      <c r="I397" s="341"/>
      <c r="J397" s="140">
        <f t="shared" si="11"/>
        <v>0</v>
      </c>
      <c r="K397" s="81" t="str">
        <f t="shared" si="12"/>
        <v/>
      </c>
      <c r="L397" s="147">
        <v>0</v>
      </c>
      <c r="M397" s="147">
        <v>0</v>
      </c>
      <c r="N397" s="147">
        <v>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1062</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1058</v>
      </c>
      <c r="O404" s="70" t="s">
        <v>1063</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IF(SUM(L405:O405)=0,IF(COUNTIF(L405:O405,"未確認")&gt;0,"未確認",IF(COUNTIF(L405:O405,"~*")&gt;0,"*",SUM(L405:O405))),SUM(L405:O405))</f>
        <v>0</v>
      </c>
      <c r="K405" s="81" t="str">
        <f t="shared" ref="K405:K422" si="14">IF(OR(COUNTIF(L405:O405,"未確認")&gt;0,COUNTIF(L405:O405,"~*")&gt;0),"※","")</f>
        <v/>
      </c>
      <c r="L405" s="147">
        <v>0</v>
      </c>
      <c r="M405" s="147">
        <v>0</v>
      </c>
      <c r="N405" s="147">
        <v>0</v>
      </c>
      <c r="O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c r="N406" s="147">
        <v>0</v>
      </c>
      <c r="O406" s="147">
        <v>0</v>
      </c>
    </row>
    <row r="407" spans="1:22" s="83" customFormat="1" ht="34.5" customHeight="1">
      <c r="A407" s="251" t="s">
        <v>780</v>
      </c>
      <c r="B407" s="119"/>
      <c r="C407" s="366"/>
      <c r="D407" s="366"/>
      <c r="E407" s="317" t="s">
        <v>235</v>
      </c>
      <c r="F407" s="318"/>
      <c r="G407" s="318"/>
      <c r="H407" s="319"/>
      <c r="I407" s="358"/>
      <c r="J407" s="140">
        <f t="shared" si="13"/>
        <v>0</v>
      </c>
      <c r="K407" s="81" t="str">
        <f t="shared" si="14"/>
        <v/>
      </c>
      <c r="L407" s="147">
        <v>0</v>
      </c>
      <c r="M407" s="147">
        <v>0</v>
      </c>
      <c r="N407" s="147">
        <v>0</v>
      </c>
      <c r="O407" s="147">
        <v>0</v>
      </c>
    </row>
    <row r="408" spans="1:22" s="83" customFormat="1" ht="34.5" customHeight="1">
      <c r="A408" s="251" t="s">
        <v>781</v>
      </c>
      <c r="B408" s="119"/>
      <c r="C408" s="366"/>
      <c r="D408" s="366"/>
      <c r="E408" s="317" t="s">
        <v>236</v>
      </c>
      <c r="F408" s="318"/>
      <c r="G408" s="318"/>
      <c r="H408" s="319"/>
      <c r="I408" s="358"/>
      <c r="J408" s="140">
        <f t="shared" si="13"/>
        <v>0</v>
      </c>
      <c r="K408" s="81" t="str">
        <f t="shared" si="14"/>
        <v/>
      </c>
      <c r="L408" s="147">
        <v>0</v>
      </c>
      <c r="M408" s="147">
        <v>0</v>
      </c>
      <c r="N408" s="147">
        <v>0</v>
      </c>
      <c r="O408" s="147">
        <v>0</v>
      </c>
    </row>
    <row r="409" spans="1:22" s="83" customFormat="1" ht="34.5" customHeight="1">
      <c r="A409" s="251" t="s">
        <v>782</v>
      </c>
      <c r="B409" s="119"/>
      <c r="C409" s="366"/>
      <c r="D409" s="366"/>
      <c r="E409" s="314" t="s">
        <v>990</v>
      </c>
      <c r="F409" s="315"/>
      <c r="G409" s="315"/>
      <c r="H409" s="316"/>
      <c r="I409" s="358"/>
      <c r="J409" s="140">
        <f t="shared" si="13"/>
        <v>0</v>
      </c>
      <c r="K409" s="81" t="str">
        <f t="shared" si="14"/>
        <v/>
      </c>
      <c r="L409" s="147">
        <v>0</v>
      </c>
      <c r="M409" s="147">
        <v>0</v>
      </c>
      <c r="N409" s="147">
        <v>0</v>
      </c>
      <c r="O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0</v>
      </c>
      <c r="K413" s="81" t="str">
        <f t="shared" si="14"/>
        <v/>
      </c>
      <c r="L413" s="147">
        <v>0</v>
      </c>
      <c r="M413" s="147">
        <v>0</v>
      </c>
      <c r="N413" s="147">
        <v>0</v>
      </c>
      <c r="O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c r="O414" s="147">
        <v>0</v>
      </c>
    </row>
    <row r="415" spans="1:22" s="83" customFormat="1" ht="34.5" customHeight="1">
      <c r="A415" s="251" t="s">
        <v>788</v>
      </c>
      <c r="B415" s="119"/>
      <c r="C415" s="366"/>
      <c r="D415" s="366"/>
      <c r="E415" s="317" t="s">
        <v>242</v>
      </c>
      <c r="F415" s="318"/>
      <c r="G415" s="318"/>
      <c r="H415" s="319"/>
      <c r="I415" s="358"/>
      <c r="J415" s="140">
        <f t="shared" si="13"/>
        <v>0</v>
      </c>
      <c r="K415" s="81" t="str">
        <f t="shared" si="14"/>
        <v/>
      </c>
      <c r="L415" s="147">
        <v>0</v>
      </c>
      <c r="M415" s="147">
        <v>0</v>
      </c>
      <c r="N415" s="147">
        <v>0</v>
      </c>
      <c r="O415" s="147">
        <v>0</v>
      </c>
    </row>
    <row r="416" spans="1:22" s="83" customFormat="1" ht="34.5" customHeight="1">
      <c r="A416" s="251" t="s">
        <v>789</v>
      </c>
      <c r="B416" s="119"/>
      <c r="C416" s="366"/>
      <c r="D416" s="366"/>
      <c r="E416" s="317" t="s">
        <v>243</v>
      </c>
      <c r="F416" s="318"/>
      <c r="G416" s="318"/>
      <c r="H416" s="319"/>
      <c r="I416" s="358"/>
      <c r="J416" s="140">
        <f t="shared" si="13"/>
        <v>0</v>
      </c>
      <c r="K416" s="81" t="str">
        <f t="shared" si="14"/>
        <v/>
      </c>
      <c r="L416" s="147">
        <v>0</v>
      </c>
      <c r="M416" s="147">
        <v>0</v>
      </c>
      <c r="N416" s="147">
        <v>0</v>
      </c>
      <c r="O416" s="147">
        <v>0</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c r="N417" s="147">
        <v>0</v>
      </c>
      <c r="O417" s="147">
        <v>0</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c r="N418" s="147">
        <v>0</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c r="O420" s="147">
        <v>0</v>
      </c>
    </row>
    <row r="421" spans="1:22" s="83" customFormat="1" ht="34.5" customHeight="1">
      <c r="A421" s="251" t="s">
        <v>794</v>
      </c>
      <c r="B421" s="119"/>
      <c r="C421" s="366"/>
      <c r="D421" s="366"/>
      <c r="E421" s="317" t="s">
        <v>247</v>
      </c>
      <c r="F421" s="318"/>
      <c r="G421" s="318"/>
      <c r="H421" s="319"/>
      <c r="I421" s="358"/>
      <c r="J421" s="140">
        <f t="shared" si="13"/>
        <v>0</v>
      </c>
      <c r="K421" s="81" t="str">
        <f t="shared" si="14"/>
        <v/>
      </c>
      <c r="L421" s="147">
        <v>0</v>
      </c>
      <c r="M421" s="147">
        <v>0</v>
      </c>
      <c r="N421" s="147">
        <v>0</v>
      </c>
      <c r="O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1062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1058</v>
      </c>
      <c r="O429" s="70" t="s">
        <v>1063</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IF(SUM(L430:O430)=0,IF(COUNTIF(L430:O430,"未確認")&gt;0,"未確認",IF(COUNTIF(L430:O430,"~*")&gt;0,"*",SUM(L430:O430))),SUM(L430:O430))</f>
        <v>0</v>
      </c>
      <c r="K430" s="193" t="str">
        <f>IF(OR(COUNTIF(L430:O430,"未確認")&gt;0,COUNTIF(L430:O430,"~*")&gt;0),"※","")</f>
        <v/>
      </c>
      <c r="L430" s="147">
        <v>0</v>
      </c>
      <c r="M430" s="147">
        <v>0</v>
      </c>
      <c r="N430" s="147">
        <v>0</v>
      </c>
      <c r="O430" s="147">
        <v>0</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0</v>
      </c>
      <c r="K433" s="193" t="str">
        <f>IF(OR(COUNTIF(L433:O433,"未確認")&gt;0,COUNTIF(L433:O433,"~*")&gt;0),"※","")</f>
        <v/>
      </c>
      <c r="L433" s="147">
        <v>0</v>
      </c>
      <c r="M433" s="147">
        <v>0</v>
      </c>
      <c r="N433" s="147">
        <v>0</v>
      </c>
      <c r="O433" s="147">
        <v>0</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1062</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1058</v>
      </c>
      <c r="O442" s="70" t="s">
        <v>1063</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1062</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1058</v>
      </c>
      <c r="O467" s="70" t="s">
        <v>1063</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50</v>
      </c>
      <c r="K468" s="201" t="str">
        <f t="shared" ref="K468:K475" si="16">IF(OR(COUNTIF(L468:O468,"未確認")&gt;0,COUNTIF(L468:O468,"*")&gt;0),"※","")</f>
        <v>※</v>
      </c>
      <c r="L468" s="117">
        <v>36</v>
      </c>
      <c r="M468" s="117">
        <v>14</v>
      </c>
      <c r="N468" s="117" t="s">
        <v>1056</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未確認</v>
      </c>
      <c r="K469" s="201" t="str">
        <f t="shared" si="16"/>
        <v>※</v>
      </c>
      <c r="L469" s="117" t="s">
        <v>541</v>
      </c>
      <c r="M469" s="117" t="s">
        <v>541</v>
      </c>
      <c r="N469" s="117" t="s">
        <v>978</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17</v>
      </c>
      <c r="K470" s="201" t="str">
        <f t="shared" si="16"/>
        <v>※</v>
      </c>
      <c r="L470" s="117">
        <v>17</v>
      </c>
      <c r="M470" s="117">
        <v>0</v>
      </c>
      <c r="N470" s="117" t="s">
        <v>978</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v>0</v>
      </c>
      <c r="N471" s="117" t="s">
        <v>978</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v>0</v>
      </c>
      <c r="N472" s="117" t="s">
        <v>978</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v>0</v>
      </c>
      <c r="N473" s="117" t="s">
        <v>978</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v>0</v>
      </c>
      <c r="N474" s="117" t="s">
        <v>978</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541</v>
      </c>
      <c r="M475" s="117" t="s">
        <v>541</v>
      </c>
      <c r="N475" s="117" t="s">
        <v>978</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IF(OR(COUNTIF(L476:O476,"未確認")&gt;0,COUNTIF(L476:O476,"~")&gt;0),"※","")</f>
        <v>※</v>
      </c>
      <c r="L476" s="117" t="s">
        <v>541</v>
      </c>
      <c r="M476" s="117" t="s">
        <v>541</v>
      </c>
      <c r="N476" s="117" t="s">
        <v>978</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17</v>
      </c>
      <c r="K477" s="201" t="str">
        <f t="shared" ref="K477:K496" si="18">IF(OR(COUNTIF(L477:O477,"未確認")&gt;0,COUNTIF(L477:O477,"*")&gt;0),"※","")</f>
        <v>※</v>
      </c>
      <c r="L477" s="117">
        <v>17</v>
      </c>
      <c r="M477" s="117" t="s">
        <v>541</v>
      </c>
      <c r="N477" s="117" t="s">
        <v>978</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v>0</v>
      </c>
      <c r="N478" s="117" t="s">
        <v>978</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v>0</v>
      </c>
      <c r="N479" s="117" t="s">
        <v>978</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v>0</v>
      </c>
      <c r="N480" s="117" t="s">
        <v>978</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21</v>
      </c>
      <c r="K481" s="201" t="str">
        <f t="shared" si="18"/>
        <v>※</v>
      </c>
      <c r="L481" s="117">
        <v>21</v>
      </c>
      <c r="M481" s="117">
        <v>0</v>
      </c>
      <c r="N481" s="117" t="s">
        <v>1056</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IF(SUM(L482:O482)=0,IF(COUNTIF(L482:O482,"未確認")&gt;0,"未確認",IF(COUNTIF(L482:O482,"~*")&gt;0,"*",SUM(L482:O482))),SUM(L482:O482))</f>
        <v>未確認</v>
      </c>
      <c r="K482" s="201" t="str">
        <f t="shared" si="18"/>
        <v>※</v>
      </c>
      <c r="L482" s="117" t="s">
        <v>541</v>
      </c>
      <c r="M482" s="117">
        <v>0</v>
      </c>
      <c r="N482" s="117" t="s">
        <v>978</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14</v>
      </c>
      <c r="K483" s="201" t="str">
        <f t="shared" si="18"/>
        <v>※</v>
      </c>
      <c r="L483" s="117">
        <v>14</v>
      </c>
      <c r="M483" s="117">
        <v>0</v>
      </c>
      <c r="N483" s="117" t="s">
        <v>978</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v>0</v>
      </c>
      <c r="N484" s="117" t="s">
        <v>978</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v>0</v>
      </c>
      <c r="N485" s="117" t="s">
        <v>978</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v>0</v>
      </c>
      <c r="N486" s="117" t="s">
        <v>978</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v>0</v>
      </c>
      <c r="N487" s="117" t="s">
        <v>978</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541</v>
      </c>
      <c r="M488" s="117">
        <v>0</v>
      </c>
      <c r="N488" s="117" t="s">
        <v>978</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v>0</v>
      </c>
      <c r="N489" s="117" t="s">
        <v>978</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541</v>
      </c>
      <c r="M490" s="117">
        <v>0</v>
      </c>
      <c r="N490" s="117" t="s">
        <v>978</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v>0</v>
      </c>
      <c r="N491" s="117" t="s">
        <v>978</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v>0</v>
      </c>
      <c r="N492" s="117" t="s">
        <v>978</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v>0</v>
      </c>
      <c r="N493" s="117" t="s">
        <v>978</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v>0</v>
      </c>
      <c r="N494" s="117" t="s">
        <v>1056</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v>0</v>
      </c>
      <c r="N495" s="117" t="s">
        <v>1056</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t="s">
        <v>1056</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1062</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1050</v>
      </c>
      <c r="N503" s="70" t="s">
        <v>1058</v>
      </c>
      <c r="O503" s="70" t="s">
        <v>1063</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t="s">
        <v>1056</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t="s">
        <v>541</v>
      </c>
      <c r="N505" s="117" t="s">
        <v>1056</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t="s">
        <v>541</v>
      </c>
      <c r="M506" s="117">
        <v>0</v>
      </c>
      <c r="N506" s="117" t="s">
        <v>1056</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v>0</v>
      </c>
      <c r="N507" s="117" t="s">
        <v>1056</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15</v>
      </c>
      <c r="K508" s="201" t="str">
        <f t="shared" si="21"/>
        <v>※</v>
      </c>
      <c r="L508" s="117">
        <v>15</v>
      </c>
      <c r="M508" s="117">
        <v>0</v>
      </c>
      <c r="N508" s="117" t="s">
        <v>1056</v>
      </c>
      <c r="O508" s="117">
        <v>0</v>
      </c>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v>0</v>
      </c>
      <c r="N509" s="117" t="s">
        <v>1056</v>
      </c>
      <c r="O509" s="117">
        <v>0</v>
      </c>
    </row>
    <row r="510" spans="1:22" s="118" customFormat="1" ht="70" customHeight="1">
      <c r="A510" s="252" t="s">
        <v>840</v>
      </c>
      <c r="B510" s="204"/>
      <c r="C510" s="317" t="s">
        <v>320</v>
      </c>
      <c r="D510" s="318"/>
      <c r="E510" s="318"/>
      <c r="F510" s="318"/>
      <c r="G510" s="318"/>
      <c r="H510" s="319"/>
      <c r="I510" s="122" t="s">
        <v>321</v>
      </c>
      <c r="J510" s="116">
        <f t="shared" si="20"/>
        <v>10</v>
      </c>
      <c r="K510" s="201" t="str">
        <f t="shared" si="21"/>
        <v>※</v>
      </c>
      <c r="L510" s="117">
        <v>10</v>
      </c>
      <c r="M510" s="117">
        <v>0</v>
      </c>
      <c r="N510" s="117" t="s">
        <v>1056</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v>0</v>
      </c>
      <c r="N511" s="117" t="s">
        <v>1056</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1062</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1050</v>
      </c>
      <c r="N515" s="70" t="s">
        <v>1058</v>
      </c>
      <c r="O515" s="70" t="s">
        <v>1063</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v>
      </c>
      <c r="L516" s="117">
        <v>0</v>
      </c>
      <c r="M516" s="117">
        <v>0</v>
      </c>
      <c r="N516" s="117" t="s">
        <v>1056</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v>
      </c>
      <c r="L517" s="117">
        <v>0</v>
      </c>
      <c r="M517" s="117">
        <v>0</v>
      </c>
      <c r="N517" s="117" t="s">
        <v>1056</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1062</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1050</v>
      </c>
      <c r="N521" s="70" t="s">
        <v>1058</v>
      </c>
      <c r="O521" s="70" t="s">
        <v>1063</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v>
      </c>
      <c r="L522" s="117">
        <v>0</v>
      </c>
      <c r="M522" s="117">
        <v>0</v>
      </c>
      <c r="N522" s="117" t="s">
        <v>1056</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1062</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1050</v>
      </c>
      <c r="N526" s="70" t="s">
        <v>1058</v>
      </c>
      <c r="O526" s="70" t="s">
        <v>1063</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1062</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1050</v>
      </c>
      <c r="N531" s="70" t="s">
        <v>1058</v>
      </c>
      <c r="O531" s="70" t="s">
        <v>1063</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t="s">
        <v>1056</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v>0</v>
      </c>
      <c r="N533" s="117" t="s">
        <v>1056</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v>0</v>
      </c>
      <c r="N534" s="117" t="s">
        <v>1056</v>
      </c>
      <c r="O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v>0</v>
      </c>
      <c r="N535" s="117" t="s">
        <v>1056</v>
      </c>
      <c r="O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v>0</v>
      </c>
      <c r="N536" s="117" t="s">
        <v>1056</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v>0</v>
      </c>
      <c r="N537" s="117" t="s">
        <v>1056</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1062</v>
      </c>
    </row>
    <row r="544" spans="1:22" s="1" customFormat="1" ht="20.25" customHeight="1">
      <c r="A544" s="243"/>
      <c r="C544" s="62"/>
      <c r="D544" s="3"/>
      <c r="E544" s="3"/>
      <c r="F544" s="3"/>
      <c r="G544" s="3"/>
      <c r="H544" s="287"/>
      <c r="I544" s="67" t="s">
        <v>36</v>
      </c>
      <c r="J544" s="68"/>
      <c r="K544" s="186"/>
      <c r="L544" s="70" t="s">
        <v>1050</v>
      </c>
      <c r="M544" s="70" t="s">
        <v>1050</v>
      </c>
      <c r="N544" s="70" t="s">
        <v>1058</v>
      </c>
      <c r="O544" s="70" t="s">
        <v>1063</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t="s">
        <v>1056</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v>0</v>
      </c>
      <c r="N546" s="117" t="s">
        <v>1056</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v>0</v>
      </c>
      <c r="N547" s="117" t="s">
        <v>1056</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v>0</v>
      </c>
      <c r="N548" s="117" t="s">
        <v>1056</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v>0</v>
      </c>
      <c r="N549" s="117" t="s">
        <v>1056</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v>0</v>
      </c>
      <c r="N550" s="117" t="s">
        <v>1056</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v>0</v>
      </c>
      <c r="N551" s="117" t="s">
        <v>1056</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v>0</v>
      </c>
      <c r="N552" s="117" t="s">
        <v>1056</v>
      </c>
      <c r="O552" s="117">
        <v>0</v>
      </c>
    </row>
    <row r="553" spans="1:15"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v>0</v>
      </c>
      <c r="N553" s="117" t="s">
        <v>1056</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v>
      </c>
      <c r="L554" s="117">
        <v>0</v>
      </c>
      <c r="M554" s="117">
        <v>0</v>
      </c>
      <c r="N554" s="117" t="s">
        <v>1056</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v>0</v>
      </c>
      <c r="N555" s="117" t="s">
        <v>1056</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v>0</v>
      </c>
      <c r="N556" s="117" t="s">
        <v>1056</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v>0</v>
      </c>
      <c r="N557" s="117" t="s">
        <v>1056</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c r="O558" s="211" t="s">
        <v>1061</v>
      </c>
    </row>
    <row r="559" spans="1:15" s="91" customFormat="1" ht="65.150000000000006" customHeight="1">
      <c r="A559" s="243"/>
      <c r="B559" s="119"/>
      <c r="C559" s="320" t="s">
        <v>1024</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v>61.5</v>
      </c>
      <c r="M560" s="211">
        <v>42.1</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v>34.6</v>
      </c>
      <c r="M561" s="211">
        <v>15.8</v>
      </c>
      <c r="N561" s="211" t="s">
        <v>533</v>
      </c>
      <c r="O561" s="211" t="s">
        <v>533</v>
      </c>
    </row>
    <row r="562" spans="1:15" s="91" customFormat="1" ht="34.5" customHeight="1">
      <c r="A562" s="251" t="s">
        <v>872</v>
      </c>
      <c r="B562" s="119"/>
      <c r="C562" s="209"/>
      <c r="D562" s="328" t="s">
        <v>993</v>
      </c>
      <c r="E562" s="339"/>
      <c r="F562" s="339"/>
      <c r="G562" s="339"/>
      <c r="H562" s="329"/>
      <c r="I562" s="340"/>
      <c r="J562" s="207"/>
      <c r="K562" s="210"/>
      <c r="L562" s="211">
        <v>19.2</v>
      </c>
      <c r="M562" s="211">
        <v>10.5</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v>15.4</v>
      </c>
      <c r="M563" s="211">
        <v>5.3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v>11.5</v>
      </c>
      <c r="M564" s="211">
        <v>0.1</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v>15.4</v>
      </c>
      <c r="M565" s="211">
        <v>10.5</v>
      </c>
      <c r="N565" s="211" t="s">
        <v>533</v>
      </c>
      <c r="O565" s="211" t="s">
        <v>533</v>
      </c>
    </row>
    <row r="566" spans="1:15" s="91" customFormat="1" ht="34.5" customHeight="1">
      <c r="A566" s="251" t="s">
        <v>876</v>
      </c>
      <c r="B566" s="119"/>
      <c r="C566" s="285"/>
      <c r="D566" s="328" t="s">
        <v>994</v>
      </c>
      <c r="E566" s="339"/>
      <c r="F566" s="339"/>
      <c r="G566" s="339"/>
      <c r="H566" s="329"/>
      <c r="I566" s="340"/>
      <c r="J566" s="213"/>
      <c r="K566" s="214"/>
      <c r="L566" s="211">
        <v>23.1</v>
      </c>
      <c r="M566" s="211">
        <v>13.2</v>
      </c>
      <c r="N566" s="211" t="s">
        <v>533</v>
      </c>
      <c r="O566" s="211" t="s">
        <v>533</v>
      </c>
    </row>
    <row r="567" spans="1:15" s="91" customFormat="1" ht="42.75" customHeight="1">
      <c r="A567" s="243"/>
      <c r="B567" s="119"/>
      <c r="C567" s="320" t="s">
        <v>1025</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v>42.9</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v>17.899999999999999</v>
      </c>
      <c r="O569" s="211" t="s">
        <v>533</v>
      </c>
    </row>
    <row r="570" spans="1:15" s="91" customFormat="1" ht="34.5" customHeight="1">
      <c r="A570" s="251" t="s">
        <v>879</v>
      </c>
      <c r="B570" s="119"/>
      <c r="C570" s="209"/>
      <c r="D570" s="328" t="s">
        <v>993</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v>7.1</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v>0.1</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994</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1062</v>
      </c>
    </row>
    <row r="589" spans="1:22" s="1" customFormat="1" ht="20.25" customHeight="1">
      <c r="A589" s="243"/>
      <c r="C589" s="62"/>
      <c r="D589" s="3"/>
      <c r="E589" s="3"/>
      <c r="F589" s="3"/>
      <c r="G589" s="3"/>
      <c r="H589" s="287"/>
      <c r="I589" s="67" t="s">
        <v>36</v>
      </c>
      <c r="J589" s="68"/>
      <c r="K589" s="186"/>
      <c r="L589" s="70" t="s">
        <v>1050</v>
      </c>
      <c r="M589" s="70" t="s">
        <v>1050</v>
      </c>
      <c r="N589" s="70" t="s">
        <v>1058</v>
      </c>
      <c r="O589" s="70" t="s">
        <v>1063</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v>
      </c>
      <c r="L590" s="117">
        <v>0</v>
      </c>
      <c r="M590" s="117">
        <v>0</v>
      </c>
      <c r="N590" s="117" t="s">
        <v>1056</v>
      </c>
      <c r="O590" s="117">
        <v>0</v>
      </c>
    </row>
    <row r="591" spans="1:22" s="115" customFormat="1" ht="70" customHeight="1">
      <c r="A591" s="252" t="s">
        <v>892</v>
      </c>
      <c r="B591" s="84"/>
      <c r="C591" s="317" t="s">
        <v>388</v>
      </c>
      <c r="D591" s="318"/>
      <c r="E591" s="318"/>
      <c r="F591" s="318"/>
      <c r="G591" s="318"/>
      <c r="H591" s="319"/>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1056</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v>
      </c>
      <c r="L592" s="117">
        <v>0</v>
      </c>
      <c r="M592" s="117">
        <v>0</v>
      </c>
      <c r="N592" s="117" t="s">
        <v>1056</v>
      </c>
      <c r="O592" s="117">
        <v>0</v>
      </c>
    </row>
    <row r="593" spans="1:15" s="115" customFormat="1" ht="56.15" customHeight="1">
      <c r="A593" s="252" t="s">
        <v>893</v>
      </c>
      <c r="B593" s="84"/>
      <c r="C593" s="317" t="s">
        <v>392</v>
      </c>
      <c r="D593" s="318"/>
      <c r="E593" s="318"/>
      <c r="F593" s="318"/>
      <c r="G593" s="318"/>
      <c r="H593" s="319"/>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t="s">
        <v>1056</v>
      </c>
      <c r="O593" s="117">
        <v>0</v>
      </c>
    </row>
    <row r="594" spans="1:15" s="115" customFormat="1" ht="84" customHeight="1">
      <c r="A594" s="252" t="s">
        <v>894</v>
      </c>
      <c r="B594" s="84"/>
      <c r="C594" s="317" t="s">
        <v>394</v>
      </c>
      <c r="D594" s="318"/>
      <c r="E594" s="318"/>
      <c r="F594" s="318"/>
      <c r="G594" s="318"/>
      <c r="H594" s="319"/>
      <c r="I594" s="134" t="s">
        <v>395</v>
      </c>
      <c r="J594" s="116" t="str">
        <f>IF(SUM(L594:O594)=0,IF(COUNTIF(L594:O594,"未確認")&gt;0,"未確認",IF(COUNTIF(L594:O594,"~*")&gt;0,"*",SUM(L594:O594))),SUM(L594:O594))</f>
        <v>*</v>
      </c>
      <c r="K594" s="201" t="str">
        <f>IF(OR(COUNTIF(L594:O594,"未確認")&gt;0,COUNTIF(L594:O594,"*")&gt;0),"※","")</f>
        <v>※</v>
      </c>
      <c r="L594" s="117" t="s">
        <v>541</v>
      </c>
      <c r="M594" s="117">
        <v>0</v>
      </c>
      <c r="N594" s="117" t="s">
        <v>1056</v>
      </c>
      <c r="O594" s="117">
        <v>0</v>
      </c>
    </row>
    <row r="595" spans="1:15" s="115" customFormat="1" ht="35.15" customHeight="1">
      <c r="A595" s="251" t="s">
        <v>895</v>
      </c>
      <c r="B595" s="84"/>
      <c r="C595" s="320" t="s">
        <v>995</v>
      </c>
      <c r="D595" s="321"/>
      <c r="E595" s="321"/>
      <c r="F595" s="321"/>
      <c r="G595" s="321"/>
      <c r="H595" s="322"/>
      <c r="I595" s="337" t="s">
        <v>397</v>
      </c>
      <c r="J595" s="140">
        <v>753</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160</v>
      </c>
      <c r="K596" s="201" t="str">
        <f>IF(OR(COUNTIF(L596:O596,"未確認")&gt;0,COUNTIF(L596:O596,"~*")&gt;0),"※","")</f>
        <v/>
      </c>
      <c r="L596" s="216"/>
      <c r="M596" s="216"/>
      <c r="N596" s="216"/>
      <c r="O596" s="216"/>
    </row>
    <row r="597" spans="1:15" s="115" customFormat="1" ht="35.15" customHeight="1">
      <c r="A597" s="251" t="s">
        <v>897</v>
      </c>
      <c r="B597" s="84"/>
      <c r="C597" s="320" t="s">
        <v>996</v>
      </c>
      <c r="D597" s="321"/>
      <c r="E597" s="321"/>
      <c r="F597" s="321"/>
      <c r="G597" s="321"/>
      <c r="H597" s="322"/>
      <c r="I597" s="323" t="s">
        <v>400</v>
      </c>
      <c r="J597" s="140">
        <v>1397</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327</v>
      </c>
      <c r="K598" s="201" t="str">
        <f>IF(OR(COUNTIF(L598:O598,"未確認")&gt;0,COUNTIF(L598:O598,"~*")&gt;0),"※","")</f>
        <v/>
      </c>
      <c r="L598" s="216"/>
      <c r="M598" s="216"/>
      <c r="N598" s="216"/>
      <c r="O598" s="216"/>
    </row>
    <row r="599" spans="1:15" s="115" customFormat="1" ht="42" customHeight="1">
      <c r="A599" s="251" t="s">
        <v>899</v>
      </c>
      <c r="B599" s="84"/>
      <c r="C599" s="314" t="s">
        <v>997</v>
      </c>
      <c r="D599" s="315"/>
      <c r="E599" s="315"/>
      <c r="F599" s="315"/>
      <c r="G599" s="315"/>
      <c r="H599" s="316"/>
      <c r="I599" s="122" t="s">
        <v>402</v>
      </c>
      <c r="J599" s="116">
        <v>911</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t="s">
        <v>1056</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v>0</v>
      </c>
      <c r="N601" s="117" t="s">
        <v>1056</v>
      </c>
      <c r="O601" s="117">
        <v>0</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t="s">
        <v>1056</v>
      </c>
      <c r="O602" s="117">
        <v>0</v>
      </c>
    </row>
    <row r="603" spans="1:15"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t="s">
        <v>541</v>
      </c>
      <c r="N603" s="117" t="s">
        <v>1056</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v>0</v>
      </c>
      <c r="N604" s="117" t="s">
        <v>1056</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v>0</v>
      </c>
      <c r="N605" s="117" t="s">
        <v>1056</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1062</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1058</v>
      </c>
      <c r="O612" s="70" t="s">
        <v>1063</v>
      </c>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t="s">
        <v>1056</v>
      </c>
      <c r="O613" s="117">
        <v>0</v>
      </c>
    </row>
    <row r="614" spans="1:22" s="118" customFormat="1" ht="71.25" customHeight="1">
      <c r="A614" s="252" t="s">
        <v>907</v>
      </c>
      <c r="B614" s="115"/>
      <c r="C614" s="314" t="s">
        <v>999</v>
      </c>
      <c r="D614" s="315"/>
      <c r="E614" s="315"/>
      <c r="F614" s="315"/>
      <c r="G614" s="315"/>
      <c r="H614" s="316"/>
      <c r="I614" s="335"/>
      <c r="J614" s="116">
        <f t="shared" si="28"/>
        <v>20</v>
      </c>
      <c r="K614" s="201" t="str">
        <f t="shared" si="29"/>
        <v>※</v>
      </c>
      <c r="L614" s="117">
        <v>10</v>
      </c>
      <c r="M614" s="117">
        <v>10</v>
      </c>
      <c r="N614" s="117" t="s">
        <v>1056</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v>0</v>
      </c>
      <c r="N615" s="117" t="s">
        <v>1056</v>
      </c>
      <c r="O615" s="117">
        <v>0</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v>0</v>
      </c>
      <c r="N616" s="117" t="s">
        <v>1056</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v>0</v>
      </c>
      <c r="M617" s="117">
        <v>0</v>
      </c>
      <c r="N617" s="117" t="s">
        <v>1056</v>
      </c>
      <c r="O617" s="117">
        <v>0</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v>0</v>
      </c>
      <c r="N618" s="117" t="s">
        <v>1056</v>
      </c>
      <c r="O618" s="117">
        <v>0</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v>0</v>
      </c>
      <c r="N619" s="117" t="s">
        <v>1056</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v>0</v>
      </c>
      <c r="N620" s="117" t="s">
        <v>1056</v>
      </c>
      <c r="O620" s="117">
        <v>0</v>
      </c>
    </row>
    <row r="621" spans="1:22" s="118" customFormat="1" ht="84" customHeight="1">
      <c r="A621" s="252" t="s">
        <v>914</v>
      </c>
      <c r="B621" s="119"/>
      <c r="C621" s="314" t="s">
        <v>1000</v>
      </c>
      <c r="D621" s="315"/>
      <c r="E621" s="315"/>
      <c r="F621" s="315"/>
      <c r="G621" s="315"/>
      <c r="H621" s="316"/>
      <c r="I621" s="122" t="s">
        <v>426</v>
      </c>
      <c r="J621" s="116" t="str">
        <f t="shared" si="28"/>
        <v>*</v>
      </c>
      <c r="K621" s="201" t="str">
        <f t="shared" si="29"/>
        <v>※</v>
      </c>
      <c r="L621" s="117" t="s">
        <v>541</v>
      </c>
      <c r="M621" s="117" t="s">
        <v>541</v>
      </c>
      <c r="N621" s="117" t="s">
        <v>1056</v>
      </c>
      <c r="O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t="s">
        <v>541</v>
      </c>
      <c r="N622" s="117" t="s">
        <v>1056</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v>0</v>
      </c>
      <c r="N623" s="117" t="s">
        <v>1056</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1062</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1058</v>
      </c>
      <c r="O630" s="70" t="s">
        <v>1063</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1056</v>
      </c>
      <c r="O631" s="117">
        <v>0</v>
      </c>
    </row>
    <row r="632" spans="1:22" s="118" customFormat="1" ht="56.15" customHeight="1">
      <c r="A632" s="252" t="s">
        <v>918</v>
      </c>
      <c r="B632" s="119"/>
      <c r="C632" s="317" t="s">
        <v>434</v>
      </c>
      <c r="D632" s="318"/>
      <c r="E632" s="318"/>
      <c r="F632" s="318"/>
      <c r="G632" s="318"/>
      <c r="H632" s="319"/>
      <c r="I632" s="122" t="s">
        <v>435</v>
      </c>
      <c r="J632" s="116">
        <f t="shared" si="30"/>
        <v>85</v>
      </c>
      <c r="K632" s="201" t="str">
        <f t="shared" si="31"/>
        <v>※</v>
      </c>
      <c r="L632" s="117">
        <v>38</v>
      </c>
      <c r="M632" s="117">
        <v>47</v>
      </c>
      <c r="N632" s="117" t="s">
        <v>1056</v>
      </c>
      <c r="O632" s="117">
        <v>0</v>
      </c>
    </row>
    <row r="633" spans="1:22" s="118" customFormat="1" ht="56">
      <c r="A633" s="252" t="s">
        <v>919</v>
      </c>
      <c r="B633" s="119"/>
      <c r="C633" s="317" t="s">
        <v>436</v>
      </c>
      <c r="D633" s="318"/>
      <c r="E633" s="318"/>
      <c r="F633" s="318"/>
      <c r="G633" s="318"/>
      <c r="H633" s="319"/>
      <c r="I633" s="122" t="s">
        <v>437</v>
      </c>
      <c r="J633" s="116">
        <f t="shared" si="30"/>
        <v>48</v>
      </c>
      <c r="K633" s="201" t="str">
        <f t="shared" si="31"/>
        <v>※</v>
      </c>
      <c r="L633" s="117">
        <v>22</v>
      </c>
      <c r="M633" s="117">
        <v>26</v>
      </c>
      <c r="N633" s="117" t="s">
        <v>1056</v>
      </c>
      <c r="O633" s="117">
        <v>0</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v>0</v>
      </c>
      <c r="N634" s="117" t="s">
        <v>1056</v>
      </c>
      <c r="O634" s="117">
        <v>0</v>
      </c>
    </row>
    <row r="635" spans="1:22" s="118" customFormat="1" ht="84" customHeight="1">
      <c r="A635" s="252" t="s">
        <v>921</v>
      </c>
      <c r="B635" s="119"/>
      <c r="C635" s="317" t="s">
        <v>440</v>
      </c>
      <c r="D635" s="318"/>
      <c r="E635" s="318"/>
      <c r="F635" s="318"/>
      <c r="G635" s="318"/>
      <c r="H635" s="319"/>
      <c r="I635" s="122" t="s">
        <v>441</v>
      </c>
      <c r="J635" s="116">
        <f t="shared" si="30"/>
        <v>22</v>
      </c>
      <c r="K635" s="201" t="str">
        <f t="shared" si="31"/>
        <v>※</v>
      </c>
      <c r="L635" s="117">
        <v>22</v>
      </c>
      <c r="M635" s="117" t="s">
        <v>541</v>
      </c>
      <c r="N635" s="117" t="s">
        <v>1056</v>
      </c>
      <c r="O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t="s">
        <v>1056</v>
      </c>
      <c r="O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v>0</v>
      </c>
      <c r="N637" s="117" t="s">
        <v>1056</v>
      </c>
      <c r="O637" s="117">
        <v>0</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v>0</v>
      </c>
      <c r="M638" s="117">
        <v>0</v>
      </c>
      <c r="N638" s="117" t="s">
        <v>1056</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1062</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1058</v>
      </c>
      <c r="O645" s="70" t="s">
        <v>1063</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83</v>
      </c>
      <c r="K646" s="201" t="str">
        <f t="shared" ref="K646:K660" si="33">IF(OR(COUNTIF(L646:O646,"未確認")&gt;0,COUNTIF(L646:O646,"*")&gt;0),"※","")</f>
        <v>※</v>
      </c>
      <c r="L646" s="117">
        <v>44</v>
      </c>
      <c r="M646" s="117">
        <v>39</v>
      </c>
      <c r="N646" s="117" t="s">
        <v>1056</v>
      </c>
      <c r="O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v>0</v>
      </c>
      <c r="N647" s="117" t="s">
        <v>1056</v>
      </c>
      <c r="O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c r="N648" s="117" t="s">
        <v>1056</v>
      </c>
      <c r="O648" s="117">
        <v>0</v>
      </c>
    </row>
    <row r="649" spans="1:22" s="118" customFormat="1" ht="70" customHeight="1">
      <c r="A649" s="252" t="s">
        <v>928</v>
      </c>
      <c r="B649" s="84"/>
      <c r="C649" s="295"/>
      <c r="D649" s="297"/>
      <c r="E649" s="317" t="s">
        <v>940</v>
      </c>
      <c r="F649" s="318"/>
      <c r="G649" s="318"/>
      <c r="H649" s="319"/>
      <c r="I649" s="122" t="s">
        <v>456</v>
      </c>
      <c r="J649" s="116">
        <f t="shared" si="32"/>
        <v>22</v>
      </c>
      <c r="K649" s="201" t="str">
        <f t="shared" si="33"/>
        <v>※</v>
      </c>
      <c r="L649" s="117" t="s">
        <v>541</v>
      </c>
      <c r="M649" s="117">
        <v>22</v>
      </c>
      <c r="N649" s="117" t="s">
        <v>1056</v>
      </c>
      <c r="O649" s="117">
        <v>0</v>
      </c>
    </row>
    <row r="650" spans="1:22" s="118" customFormat="1" ht="84" customHeight="1">
      <c r="A650" s="252" t="s">
        <v>929</v>
      </c>
      <c r="B650" s="84"/>
      <c r="C650" s="295"/>
      <c r="D650" s="297"/>
      <c r="E650" s="317" t="s">
        <v>941</v>
      </c>
      <c r="F650" s="318"/>
      <c r="G650" s="318"/>
      <c r="H650" s="319"/>
      <c r="I650" s="122" t="s">
        <v>458</v>
      </c>
      <c r="J650" s="116">
        <f t="shared" si="32"/>
        <v>27</v>
      </c>
      <c r="K650" s="201" t="str">
        <f t="shared" si="33"/>
        <v>※</v>
      </c>
      <c r="L650" s="117">
        <v>27</v>
      </c>
      <c r="M650" s="117" t="s">
        <v>541</v>
      </c>
      <c r="N650" s="117" t="s">
        <v>1056</v>
      </c>
      <c r="O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t="s">
        <v>1056</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v>0</v>
      </c>
      <c r="N652" s="117" t="s">
        <v>1056</v>
      </c>
      <c r="O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t="s">
        <v>1056</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v>0</v>
      </c>
      <c r="N654" s="117" t="s">
        <v>1056</v>
      </c>
      <c r="O654" s="117">
        <v>0</v>
      </c>
    </row>
    <row r="655" spans="1:22" s="118" customFormat="1" ht="70" customHeight="1">
      <c r="A655" s="252" t="s">
        <v>934</v>
      </c>
      <c r="B655" s="84"/>
      <c r="C655" s="317" t="s">
        <v>937</v>
      </c>
      <c r="D655" s="318"/>
      <c r="E655" s="318"/>
      <c r="F655" s="318"/>
      <c r="G655" s="318"/>
      <c r="H655" s="319"/>
      <c r="I655" s="122" t="s">
        <v>468</v>
      </c>
      <c r="J655" s="116">
        <f t="shared" si="32"/>
        <v>67</v>
      </c>
      <c r="K655" s="201" t="str">
        <f t="shared" si="33"/>
        <v>※</v>
      </c>
      <c r="L655" s="117">
        <v>36</v>
      </c>
      <c r="M655" s="117">
        <v>31</v>
      </c>
      <c r="N655" s="117" t="s">
        <v>1056</v>
      </c>
      <c r="O655" s="117">
        <v>0</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v>0</v>
      </c>
      <c r="N656" s="117" t="s">
        <v>1056</v>
      </c>
      <c r="O656" s="117">
        <v>0</v>
      </c>
    </row>
    <row r="657" spans="1:22" s="118" customFormat="1" ht="70" customHeight="1">
      <c r="A657" s="252" t="s">
        <v>936</v>
      </c>
      <c r="B657" s="84"/>
      <c r="C657" s="317" t="s">
        <v>469</v>
      </c>
      <c r="D657" s="318"/>
      <c r="E657" s="318"/>
      <c r="F657" s="318"/>
      <c r="G657" s="318"/>
      <c r="H657" s="319"/>
      <c r="I657" s="122" t="s">
        <v>470</v>
      </c>
      <c r="J657" s="116">
        <f t="shared" si="32"/>
        <v>59</v>
      </c>
      <c r="K657" s="201" t="str">
        <f t="shared" si="33"/>
        <v>※</v>
      </c>
      <c r="L657" s="117">
        <v>31</v>
      </c>
      <c r="M657" s="117">
        <v>28</v>
      </c>
      <c r="N657" s="117" t="s">
        <v>1056</v>
      </c>
      <c r="O657" s="117">
        <v>0</v>
      </c>
    </row>
    <row r="658" spans="1:22" s="118" customFormat="1" ht="56.15" customHeight="1">
      <c r="A658" s="252" t="s">
        <v>946</v>
      </c>
      <c r="B658" s="84"/>
      <c r="C658" s="317" t="s">
        <v>471</v>
      </c>
      <c r="D658" s="318"/>
      <c r="E658" s="318"/>
      <c r="F658" s="318"/>
      <c r="G658" s="318"/>
      <c r="H658" s="319"/>
      <c r="I658" s="122" t="s">
        <v>472</v>
      </c>
      <c r="J658" s="116">
        <f t="shared" si="32"/>
        <v>11</v>
      </c>
      <c r="K658" s="201" t="str">
        <f t="shared" si="33"/>
        <v>※</v>
      </c>
      <c r="L658" s="117" t="s">
        <v>541</v>
      </c>
      <c r="M658" s="117">
        <v>11</v>
      </c>
      <c r="N658" s="117" t="s">
        <v>1056</v>
      </c>
      <c r="O658" s="117">
        <v>0</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v>0</v>
      </c>
      <c r="N659" s="117" t="s">
        <v>1056</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v>0</v>
      </c>
      <c r="N660" s="117" t="s">
        <v>1056</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1062</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1058</v>
      </c>
      <c r="O666" s="70" t="s">
        <v>1063</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c r="O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1062</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1058</v>
      </c>
      <c r="O682" s="70" t="s">
        <v>1063</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IF(SUM(L683:O683)=0,IF(COUNTIF(L683:O683,"未確認")&gt;0,"未確認",IF(COUNTIF(L683:O683,"~*")&gt;0,"*",SUM(L683:O683))),SUM(L683:O683))</f>
        <v>0</v>
      </c>
      <c r="K683" s="201" t="str">
        <f>IF(OR(COUNTIF(L683:O683,"未確認")&gt;0,COUNTIF(L683:O683,"*")&gt;0),"※","")</f>
        <v>※</v>
      </c>
      <c r="L683" s="117">
        <v>0</v>
      </c>
      <c r="M683" s="117">
        <v>0</v>
      </c>
      <c r="N683" s="117" t="s">
        <v>1056</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v>
      </c>
      <c r="L684" s="117">
        <v>0</v>
      </c>
      <c r="M684" s="117">
        <v>0</v>
      </c>
      <c r="N684" s="117" t="s">
        <v>1056</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v>
      </c>
      <c r="L685" s="117">
        <v>0</v>
      </c>
      <c r="M685" s="117">
        <v>0</v>
      </c>
      <c r="N685" s="117" t="s">
        <v>1056</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1062</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1058</v>
      </c>
      <c r="O692" s="70" t="s">
        <v>1063</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t="s">
        <v>1056</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v>
      </c>
      <c r="L694" s="117">
        <v>0</v>
      </c>
      <c r="M694" s="117">
        <v>0</v>
      </c>
      <c r="N694" s="117" t="s">
        <v>1056</v>
      </c>
      <c r="O694" s="117">
        <v>0</v>
      </c>
    </row>
    <row r="695" spans="1:22" s="118" customFormat="1" ht="70" customHeight="1">
      <c r="A695" s="252" t="s">
        <v>965</v>
      </c>
      <c r="B695" s="119"/>
      <c r="C695" s="314" t="s">
        <v>1007</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v>
      </c>
      <c r="L695" s="117">
        <v>0</v>
      </c>
      <c r="M695" s="117">
        <v>0</v>
      </c>
      <c r="N695" s="117" t="s">
        <v>1056</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v>
      </c>
      <c r="L696" s="117">
        <v>0</v>
      </c>
      <c r="M696" s="117">
        <v>0</v>
      </c>
      <c r="N696" s="117" t="s">
        <v>1056</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v>
      </c>
      <c r="L697" s="117">
        <v>0</v>
      </c>
      <c r="M697" s="117">
        <v>0</v>
      </c>
      <c r="N697" s="117" t="s">
        <v>1056</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1062</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1058</v>
      </c>
      <c r="O705" s="70" t="s">
        <v>1063</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v>
      </c>
      <c r="L706" s="117">
        <v>0</v>
      </c>
      <c r="M706" s="117">
        <v>0</v>
      </c>
      <c r="N706" s="117" t="s">
        <v>1056</v>
      </c>
      <c r="O706" s="117">
        <v>0</v>
      </c>
    </row>
    <row r="707" spans="1:23" s="118" customFormat="1" ht="70" customHeight="1">
      <c r="A707" s="252" t="s">
        <v>969</v>
      </c>
      <c r="B707" s="119"/>
      <c r="C707" s="317" t="s">
        <v>516</v>
      </c>
      <c r="D707" s="318"/>
      <c r="E707" s="318"/>
      <c r="F707" s="318"/>
      <c r="G707" s="318"/>
      <c r="H707" s="319"/>
      <c r="I707" s="122" t="s">
        <v>517</v>
      </c>
      <c r="J707" s="116" t="str">
        <f>IF(SUM(L707:O707)=0,IF(COUNTIF(L707:O707,"未確認")&gt;0,"未確認",IF(COUNTIF(L707:O707,"~*")&gt;0,"*",SUM(L707:O707))),SUM(L707:O707))</f>
        <v>*</v>
      </c>
      <c r="K707" s="201" t="str">
        <f>IF(OR(COUNTIF(L707:O707,"未確認")&gt;0,COUNTIF(L707:O707,"*")&gt;0),"※","")</f>
        <v>※</v>
      </c>
      <c r="L707" s="117" t="s">
        <v>541</v>
      </c>
      <c r="M707" s="117">
        <v>0</v>
      </c>
      <c r="N707" s="117" t="s">
        <v>1056</v>
      </c>
      <c r="O707" s="117">
        <v>0</v>
      </c>
    </row>
    <row r="708" spans="1:23" s="118" customFormat="1" ht="70" customHeight="1">
      <c r="A708" s="252" t="s">
        <v>970</v>
      </c>
      <c r="B708" s="119"/>
      <c r="C708" s="314" t="s">
        <v>1008</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v>
      </c>
      <c r="L708" s="117">
        <v>0</v>
      </c>
      <c r="M708" s="117">
        <v>0</v>
      </c>
      <c r="N708" s="117" t="s">
        <v>1056</v>
      </c>
      <c r="O708" s="117">
        <v>0</v>
      </c>
    </row>
    <row r="709" spans="1:23" s="118" customFormat="1" ht="70" customHeight="1">
      <c r="A709" s="252" t="s">
        <v>971</v>
      </c>
      <c r="B709" s="119"/>
      <c r="C709" s="314" t="s">
        <v>1009</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v>
      </c>
      <c r="L709" s="117">
        <v>0</v>
      </c>
      <c r="M709" s="117">
        <v>0</v>
      </c>
      <c r="N709" s="117" t="s">
        <v>1056</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F1E227B-1BB5-44A3-BE14-DE62AFBEEEC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2019-11-15T09:55:07Z</dcterms:modified>
</cp:coreProperties>
</file>