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CD5F99D3-E383-40E6-AF28-ADE7A8FC9E93}"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<sst xmlns="http://schemas.openxmlformats.org/spreadsheetml/2006/main" count="4174" uniqueCount="1076">
  <si>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</si>
  <si>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</si>
  <si>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</si>
  <si>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</si>
  <si>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</si>
  <si>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</si>
  <si>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</si>
  <si>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</si>
  <si>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</si>
  <si>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</si>
  <si>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</si>
  <si>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</si>
  <si>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</si>
  <si>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</si>
  <si>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</si>
  <si>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</si>
  <si>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</si>
  <si>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</si>
  <si>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</si>
  <si>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</si>
  <si>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</si>
  <si>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</si>
  <si>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</si>
  <si>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</si>
  <si>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</si>
  <si>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</si>
  <si>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</si>
  <si>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</si>
  <si>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</si>
  <si>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</si>
  <si>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</si>
  <si>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</si>
  <si>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</si>
  <si>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</si>
  <si>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</si>
  <si>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</si>
  <si>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</si>
  <si>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</si>
  <si>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</si>
  <si>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</si>
  <si>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</si>
  <si>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</si>
  <si>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</si>
  <si>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</si>
  <si>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</si>
  <si>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</si>
  <si>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</si>
  <si>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</si>
  <si>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</si>
  <si>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</si>
  <si>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</si>
  <si>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</si>
  <si>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</si>
  <si>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</si>
  <si>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</si>
  <si>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</si>
  <si>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</si>
  <si>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</si>
  <si>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</si>
  <si>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</si>
  <si>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</si>
  <si>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</si>
  <si>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</si>
  <si>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</si>
  <si>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</si>
  <si>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</si>
  <si>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</si>
  <si>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</si>
  <si>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</si>
  <si>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</si>
  <si>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</si>
  <si>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</si>
  <si>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</si>
  <si>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</si>
  <si>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</si>
  <si>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</si>
  <si>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</si>
  <si>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</si>
  <si>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</si>
  <si>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</si>
  <si>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</si>
  <si>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</si>
  <si>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</si>
  <si>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</si>
  <si>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</si>
  <si>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</si>
  <si>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</si>
  <si>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</si>
  <si>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</si>
  <si>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</si>
  <si>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</si>
  <si>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</si>
  <si>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</si>
  <si>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</si>
  <si>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</si>
  <si>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</si>
  <si>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</si>
  <si>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</si>
  <si>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</si>
  <si>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</si>
  <si>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</si>
  <si>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</si>
  <si>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</si>
  <si>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</si>
  <si>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</si>
  <si>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</si>
  <si>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</si>
  <si>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</si>
  <si>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</si>
  <si>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</si>
  <si>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</si>
  <si>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</si>
  <si>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</si>
  <si>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</si>
  <si>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</si>
  <si>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</si>
  <si>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</si>
  <si>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</si>
  <si>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</si>
  <si>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</si>
  <si>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</si>
  <si>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</si>
  <si>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</si>
  <si>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</si>
  <si>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</si>
  <si>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</si>
  <si>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</si>
  <si>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</si>
  <si>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</si>
  <si>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</si>
  <si>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</si>
  <si>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</si>
  <si>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</si>
  <si>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</si>
  <si>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</si>
  <si>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</si>
  <si>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</si>
  <si>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</si>
  <si>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</si>
  <si>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</si>
  <si>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</si>
  <si>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</si>
  <si>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</si>
  <si>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</si>
  <si>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</si>
  <si>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</si>
  <si>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</si>
  <si>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</si>
  <si>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</si>
  <si>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</si>
  <si>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</si>
  <si>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</si>
  <si>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</si>
  <si>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</si>
  <si>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</si>
  <si>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</si>
  <si>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</si>
  <si>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</si>
  <si>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</si>
  <si>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</si>
  <si>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</si>
  <si>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</si>
  <si>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</si>
  <si>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</si>
  <si>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</si>
  <si>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</si>
  <si>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</si>
  <si>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</si>
  <si>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</si>
  <si>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</si>
  <si>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</si>
  <si>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</si>
  <si>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</si>
  <si>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</si>
  <si>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</si>
  <si>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</si>
  <si>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</si>
  <si>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</si>
  <si>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</si>
  <si>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</si>
  <si>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</si>
  <si>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</si>
  <si>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</si>
  <si>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</si>
  <si>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</si>
  <si>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</si>
  <si>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</si>
  <si>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</si>
  <si>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</si>
  <si>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</si>
  <si>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</si>
  <si>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</si>
  <si>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</si>
  <si>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</si>
  <si>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</si>
  <si>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</si>
  <si>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</si>
  <si>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</si>
  <si>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</si>
  <si>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</si>
  <si>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</si>
  <si>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</si>
  <si>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</si>
  <si>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</si>
  <si>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</si>
  <si>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</si>
  <si>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</si>
  <si>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</si>
  <si>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</si>
  <si>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</si>
  <si>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</si>
  <si>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</si>
  <si>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</si>
  <si>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</si>
  <si>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</si>
  <si>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</si>
  <si>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</si>
  <si>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</si>
  <si>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</si>
  <si>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</si>
  <si>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</si>
  <si>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</si>
  <si>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</si>
  <si>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</si>
  <si>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</si>
  <si>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</si>
  <si>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</si>
  <si>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</si>
  <si>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</si>
  <si>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</si>
  <si>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</si>
  <si>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</si>
  <si>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</si>
  <si>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</si>
  <si>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</si>
  <si>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</si>
  <si>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</si>
  <si>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</si>
  <si>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</si>
  <si>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</si>
  <si>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</si>
  <si>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</si>
  <si>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</si>
  <si>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</si>
  <si>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</si>
  <si>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</si>
  <si>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</si>
  <si>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</si>
  <si>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</si>
  <si>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</si>
  <si>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</si>
  <si>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</si>
  <si>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</si>
  <si>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</si>
  <si>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</si>
  <si>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</si>
  <si>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</si>
  <si>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</si>
  <si>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</si>
  <si>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</si>
  <si>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</si>
  <si>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</si>
  <si>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</si>
  <si>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</si>
  <si>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</si>
  <si>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</si>
  <si>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</si>
  <si>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</si>
  <si>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</si>
  <si>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</si>
  <si>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</si>
  <si>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</si>
  <si>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</si>
  <si>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</si>
  <si>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</si>
  <si>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</si>
  <si>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</si>
  <si>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</si>
  <si>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</si>
  <si>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</si>
  <si>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</si>
  <si>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</si>
  <si>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</si>
  <si>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</si>
  <si>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</si>
  <si>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</si>
  <si>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</si>
  <si>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</si>
  <si>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</si>
  <si>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</si>
  <si>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</si>
  <si>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</si>
  <si>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</si>
  <si>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</si>
  <si>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</si>
  <si>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</si>
  <si>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</si>
  <si>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</si>
  <si>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</si>
  <si>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</si>
  <si>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</si>
  <si>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</si>
  <si>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</si>
  <si>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</si>
  <si>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</si>
  <si>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</si>
  <si>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</si>
  <si>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</si>
  <si>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</si>
  <si>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</si>
  <si>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</si>
  <si>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</si>
  <si>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</si>
  <si>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</si>
  <si>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</si>
  <si>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</si>
  <si>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</si>
  <si>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</si>
  <si>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</si>
  <si>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</si>
  <si>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</si>
  <si>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</si>
  <si>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</si>
  <si>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</si>
  <si>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</si>
  <si>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</si>
  <si>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</si>
  <si>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</si>
  <si>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</si>
  <si>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</si>
  <si>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</si>
  <si>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</si>
  <si>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</si>
  <si>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</si>
  <si>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</si>
  <si>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</si>
  <si>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</si>
  <si>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</si>
  <si>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</si>
  <si>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</si>
  <si>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</si>
  <si>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</si>
  <si>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</si>
  <si>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</si>
  <si>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</si>
  <si>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</si>
  <si>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</si>
  <si>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</si>
  <si>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</si>
  <si>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</si>
  <si>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</si>
  <si>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</si>
  <si>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</si>
  <si>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</si>
  <si>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</si>
  <si>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</si>
  <si>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</si>
  <si>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</si>
  <si>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</si>
  <si>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</si>
  <si>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</si>
  <si>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</si>
  <si>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</si>
  <si>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</si>
  <si>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</si>
  <si>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</si>
  <si>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</si>
  <si>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</si>
  <si>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</si>
  <si>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</si>
  <si>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</si>
  <si>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</si>
  <si>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</si>
  <si>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</si>
  <si>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</si>
  <si>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</si>
  <si>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</si>
  <si>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</si>
  <si>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</si>
  <si>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</si>
  <si>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</si>
  <si>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</si>
  <si>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</si>
  <si>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</si>
  <si>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</si>
  <si>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</si>
  <si>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</si>
  <si>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</si>
  <si>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</si>
  <si>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</si>
  <si>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</si>
  <si>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</si>
  <si>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</si>
  <si>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</si>
  <si>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</si>
  <si>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</si>
  <si>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</si>
  <si>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</si>
  <si>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</si>
  <si>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</si>
  <si>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</si>
  <si>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</si>
  <si>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</si>
  <si>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</si>
  <si>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</si>
  <si>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</si>
  <si>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</si>
  <si>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</si>
  <si>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</si>
  <si>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</si>
  <si>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</si>
  <si>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</si>
  <si>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</si>
  <si>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</si>
  <si>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</si>
  <si>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</si>
  <si>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</si>
  <si>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</si>
  <si>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</si>
  <si>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</si>
  <si>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</si>
  <si>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</si>
  <si>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</si>
  <si>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</si>
  <si>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</si>
  <si>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</si>
  <si>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</si>
  <si>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</si>
  <si>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</si>
  <si>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</si>
  <si>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</si>
  <si>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</si>
  <si>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</si>
  <si>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</si>
  <si>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</si>
  <si>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</si>
  <si>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</si>
  <si>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</si>
  <si>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</si>
  <si>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</si>
  <si>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</si>
  <si>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</si>
  <si>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</si>
  <si>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</si>
  <si>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</si>
  <si>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</si>
  <si>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</si>
  <si>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</si>
  <si>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</si>
  <si>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</si>
  <si>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</si>
  <si>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</si>
  <si>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</si>
  <si>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</si>
  <si>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</si>
  <si>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</si>
  <si>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</si>
  <si>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</si>
  <si>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</si>
  <si>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</si>
  <si>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</si>
  <si>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</si>
  <si>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</si>
  <si>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</si>
  <si>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</si>
  <si>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</si>
  <si>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</si>
  <si>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</si>
  <si>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</si>
  <si>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</si>
  <si>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</si>
  <si>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</si>
  <si>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</si>
  <si>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</si>
  <si>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</si>
  <si>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</si>
  <si>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</si>
  <si>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</si>
  <si>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</si>
  <si>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</si>
  <si>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</si>
  <si>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</si>
  <si>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</si>
  <si>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</si>
  <si>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</si>
  <si>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</si>
  <si>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</si>
  <si>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</si>
  <si>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</si>
  <si>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</si>
  <si>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</si>
  <si>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</si>
  <si>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</si>
  <si>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</si>
  <si>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</si>
  <si>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</si>
  <si>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</si>
  <si>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</si>
  <si>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</si>
  <si>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</si>
  <si>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</si>
  <si>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</si>
  <si>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</si>
  <si>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</si>
  <si>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</si>
  <si>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</si>
  <si>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</si>
  <si>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</si>
  <si>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</si>
  <si>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</si>
  <si>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</si>
  <si>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</si>
  <si>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</si>
  <si>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</si>
  <si>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</si>
  <si>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</si>
  <si>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</si>
  <si>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</si>
  <si>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</si>
  <si>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</si>
  <si>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</si>
  <si>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</si>
  <si>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</si>
  <si>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</si>
  <si>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</si>
  <si>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</si>
  <si>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</si>
  <si>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</si>
  <si>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</si>
  <si>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</si>
  <si>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</si>
  <si>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</si>
  <si>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</si>
  <si>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</si>
  <si>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</si>
  <si>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</si>
  <si>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</si>
  <si>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</si>
  <si>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</si>
  <si>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</si>
  <si>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</si>
  <si>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</si>
  <si>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</si>
  <si>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</si>
  <si>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</si>
  <si>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</si>
  <si>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</si>
  <si>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</si>
  <si>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</si>
  <si>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</si>
  <si>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</si>
  <si>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</si>
  <si>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</si>
  <si>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</si>
  <si>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</si>
  <si>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</si>
  <si>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</si>
  <si>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</si>
  <si>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</si>
  <si>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</si>
  <si>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</si>
  <si>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</si>
  <si>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</si>
  <si>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</si>
  <si>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</si>
  <si>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</si>
  <si>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</si>
  <si>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</si>
  <si>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</si>
  <si>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</si>
  <si>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</si>
  <si>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</si>
  <si>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</si>
  <si>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</si>
  <si>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</si>
  <si>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</si>
  <si>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</si>
  <si>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</si>
  <si>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</si>
  <si>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</si>
  <si>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</si>
  <si>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</si>
  <si>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</si>
  <si>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</si>
  <si>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</si>
  <si>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</si>
  <si>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</si>
  <si>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</si>
  <si>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</si>
  <si>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</si>
  <si>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</si>
  <si>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</si>
  <si>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</si>
  <si>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</si>
  <si>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</si>
  <si>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</si>
  <si>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</si>
  <si>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</si>
  <si>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</si>
  <si>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</si>
  <si>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</si>
  <si>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</si>
  <si>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</si>
  <si>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</si>
  <si>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</si>
  <si>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</si>
  <si>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</si>
  <si>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</si>
  <si>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</si>
  <si>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</si>
  <si>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</si>
  <si>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</si>
  <si>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</si>
  <si>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</si>
  <si>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</si>
  <si>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</si>
  <si>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</si>
  <si>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</si>
  <si>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</si>
  <si>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</si>
  <si>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</si>
  <si>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</si>
  <si>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</si>
  <si>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</si>
  <si>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</si>
  <si>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</si>
  <si>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</si>
  <si>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</si>
  <si>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</si>
  <si>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</si>
  <si>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</si>
  <si>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</si>
  <si>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</si>
  <si>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</si>
  <si>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</si>
  <si>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</si>
  <si>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</si>
  <si>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</si>
  <si>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</si>
  <si>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</si>
  <si>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</si>
  <si>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</si>
  <si>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</si>
  <si>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</si>
  <si>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</si>
  <si>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</si>
  <si>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</si>
  <si>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</si>
  <si>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</si>
  <si>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</si>
  <si>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</si>
  <si>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</si>
  <si>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</si>
  <si>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</si>
  <si>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</si>
  <si>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</si>
  <si>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</si>
  <si>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</si>
  <si>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</si>
  <si>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</si>
  <si>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</si>
  <si>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</si>
  <si>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</si>
  <si>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</si>
  <si>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</si>
  <si>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</si>
  <si>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</si>
  <si>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</si>
  <si>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</si>
  <si>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</si>
  <si>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</si>
  <si>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</si>
  <si>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</si>
  <si>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</si>
  <si>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</si>
  <si>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</si>
  <si>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</si>
  <si>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</si>
  <si>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</si>
  <si>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</si>
  <si>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</si>
  <si>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</si>
  <si>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</si>
  <si>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</si>
  <si>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</si>
  <si>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</si>
  <si>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</si>
  <si>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</si>
  <si>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</si>
  <si>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</si>
  <si>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</si>
  <si>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</si>
  <si>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</si>
  <si>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</si>
  <si>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</si>
  <si>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</si>
  <si>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</si>
  <si>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</si>
  <si>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</si>
  <si>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</si>
  <si>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</si>
  <si>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</si>
  <si>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</si>
  <si>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</si>
  <si>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</si>
  <si>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</si>
  <si>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</si>
  <si>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</si>
  <si>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</si>
  <si>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</si>
  <si>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</si>
  <si>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</si>
  <si>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</si>
  <si>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</si>
  <si>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</si>
  <si>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</si>
  <si>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</si>
  <si>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</si>
  <si>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</si>
  <si>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</si>
  <si>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</si>
  <si>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</si>
  <si>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</si>
  <si>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</si>
  <si>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</si>
  <si>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</si>
  <si>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</si>
  <si>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</si>
  <si>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</si>
  <si>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</si>
  <si>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</si>
  <si>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</si>
  <si>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</si>
  <si>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</si>
  <si>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</si>
  <si>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</si>
  <si>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</si>
  <si>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</si>
  <si>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</si>
  <si>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</si>
  <si>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</si>
  <si>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</si>
  <si>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</si>
  <si>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</si>
  <si>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</si>
  <si>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</si>
  <si>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</si>
  <si>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</si>
  <si>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</si>
  <si>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</si>
  <si>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</si>
  <si>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</si>
  <si>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</si>
  <si>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</si>
  <si>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</si>
  <si>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</si>
  <si>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</si>
  <si>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</si>
  <si>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</si>
  <si>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</si>
  <si>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</si>
  <si>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</si>
  <si>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</si>
  <si>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</si>
  <si>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</si>
  <si>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</si>
  <si>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</si>
  <si>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</si>
  <si>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</si>
  <si>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</si>
  <si>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</si>
  <si>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</si>
  <si>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</si>
  <si>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</si>
  <si>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</si>
  <si>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</si>
  <si>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</si>
  <si>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</si>
  <si>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</si>
  <si>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</si>
  <si>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</si>
  <si>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</si>
  <si>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</si>
  <si>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</si>
  <si>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</si>
  <si>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</si>
  <si>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</si>
  <si>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</si>
  <si>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</si>
  <si>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</si>
  <si>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</si>
  <si>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</si>
  <si>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</si>
  <si>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</si>
  <si>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</si>
  <si>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</si>
  <si>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</si>
  <si>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</si>
  <si>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</si>
  <si>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</si>
  <si>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</si>
  <si>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</si>
  <si>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</si>
  <si>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</si>
  <si>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</si>
  <si>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</si>
  <si>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</si>
  <si>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</si>
  <si>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</si>
  <si>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</si>
  <si>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</si>
  <si>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</si>
  <si>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</si>
  <si>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</si>
  <si>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</si>
  <si>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</si>
  <si>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</si>
  <si>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</si>
  <si>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</si>
  <si>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</si>
  <si>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</si>
  <si>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</si>
  <si>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</si>
  <si>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</si>
  <si>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</si>
  <si>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</si>
  <si>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</si>
  <si>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</si>
  <si>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</si>
  <si>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</si>
  <si>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</si>
  <si>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</si>
  <si>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</si>
  <si>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</si>
  <si>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</si>
  <si>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</si>
  <si>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</si>
  <si>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</si>
  <si>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</si>
  <si>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</si>
  <si>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</si>
  <si>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</si>
  <si>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</si>
  <si>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</si>
  <si>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</si>
  <si>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</si>
  <si>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</si>
  <si>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</si>
  <si>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</si>
  <si>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</si>
  <si>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</si>
  <si>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</si>
  <si>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</si>
  <si>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</si>
  <si>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</si>
  <si>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</si>
  <si>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</si>
  <si>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</si>
  <si>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</si>
  <si>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</si>
  <si>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</si>
  <si>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</si>
  <si>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</si>
  <si>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</si>
  <si>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</si>
  <si>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</si>
  <si>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</si>
  <si>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</si>
  <si>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</si>
  <si>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</si>
  <si>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</si>
  <si>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</si>
  <si>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</si>
  <si>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</si>
  <si>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</si>
  <si>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</si>
  <si>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</si>
  <si>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</si>
  <si>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</si>
  <si>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</si>
  <si>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</si>
  <si>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</si>
  <si>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</si>
  <si>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</si>
  <si>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</si>
  <si>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</si>
  <si>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</si>
  <si>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</si>
  <si>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</si>
  <si>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</si>
  <si>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</si>
  <si>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</si>
  <si>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</si>
  <si>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</si>
  <si>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</si>
  <si>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</si>
  <si>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</si>
  <si>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</si>
  <si>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</si>
  <si>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</si>
  <si>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</si>
  <si>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</si>
  <si>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</si>
  <si>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</si>
  <si>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</si>
  <si>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</si>
  <si>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</si>
  <si>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</si>
  <si>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</si>
  <si>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</si>
  <si>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</si>
  <si>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</si>
  <si>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</si>
  <si>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</si>
  <si>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</si>
  <si>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</si>
  <si>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</si>
  <si>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</si>
  <si>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</si>
  <si>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</si>
  <si>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</si>
  <si>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</si>
  <si>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</si>
  <si>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</si>
  <si>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</si>
  <si>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</si>
  <si>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</si>
  <si>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</si>
  <si>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</si>
  <si>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</si>
  <si>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</si>
  <si>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</si>
  <si>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</si>
  <si>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</si>
  <si>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</si>
  <si>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</si>
  <si>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</si>
  <si>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</si>
  <si>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</si>
  <si>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</si>
  <si>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</si>
  <si>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</si>
  <si>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</si>
  <si>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</si>
  <si>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</si>
  <si>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</si>
  <si>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</si>
  <si>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</si>
  <si>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</si>
  <si>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</si>
  <si>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</si>
  <si>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</si>
  <si>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</si>
  <si>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</si>
  <si>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</si>
  <si>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</si>
  <si>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</si>
  <si>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</si>
  <si>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</si>
  <si>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</si>
  <si>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</si>
  <si>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</si>
  <si>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</si>
  <si>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</si>
  <si>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</si>
  <si>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</si>
  <si>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</si>
  <si>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</si>
  <si>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</si>
  <si>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</si>
  <si>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</si>
  <si>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</si>
  <si>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</si>
  <si>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</si>
  <si>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</si>
  <si>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</si>
  <si>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</si>
  <si>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</si>
  <si>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</si>
  <si>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</si>
  <si>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</si>
  <si>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</si>
  <si>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</si>
  <si>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</si>
  <si>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</si>
  <si>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</si>
  <si>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</si>
  <si>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</si>
  <si>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</si>
  <si>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</si>
  <si>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</si>
  <si>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</si>
  <si>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</si>
  <si>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</si>
  <si>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</si>
  <si>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</si>
  <si>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</si>
  <si>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</si>
  <si>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</si>
  <si>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</si>
  <si>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</si>
  <si>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</si>
  <si>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</si>
  <si>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</si>
  <si>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</si>
  <si>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</si>
  <si>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</si>
  <si>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</si>
  <si>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</si>
  <si>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</si>
  <si>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</si>
  <si>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</si>
  <si>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</si>
  <si>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</si>
  <si>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</si>
  <si>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</si>
  <si>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</si>
  <si>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</si>
  <si>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</si>
  <si>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</si>
  <si>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</si>
  <si>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</si>
  <si>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</si>
  <si>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</si>
  <si>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</si>
  <si>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</si>
  <si>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</si>
  <si>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</si>
  <si>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</si>
  <si>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</si>
  <si>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</si>
  <si>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</si>
  <si>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</si>
  <si>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</si>
  <si>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</si>
  <si>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</si>
  <si>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</si>
  <si>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筑波記念病院</t>
    <phoneticPr fontId="3"/>
  </si>
  <si>
    <t>〒300-2622 つくば市大字要１１８７－２９９</t>
    <phoneticPr fontId="3"/>
  </si>
  <si>
    <t>〇</t>
  </si>
  <si>
    <t>医療法人</t>
  </si>
  <si>
    <t>複数の診療科で活用</t>
  </si>
  <si>
    <t>心臓血管外科</t>
  </si>
  <si>
    <t>脳神経外科</t>
  </si>
  <si>
    <t>ＤＰＣ標準病院群</t>
  </si>
  <si>
    <t>有</t>
  </si>
  <si>
    <t>-</t>
    <phoneticPr fontId="3"/>
  </si>
  <si>
    <t>ICU</t>
  </si>
  <si>
    <t>高度急性期機能</t>
  </si>
  <si>
    <t>循環器内科</t>
  </si>
  <si>
    <t>急性期一般入院料１</t>
  </si>
  <si>
    <t>看護必要度Ⅰ</t>
    <phoneticPr fontId="3"/>
  </si>
  <si>
    <t>2号棟3階</t>
  </si>
  <si>
    <t>急性期機能</t>
  </si>
  <si>
    <t>血液内科</t>
  </si>
  <si>
    <t>2号棟4階</t>
  </si>
  <si>
    <t>慢性期機能</t>
  </si>
  <si>
    <t>呼吸器内科</t>
  </si>
  <si>
    <t>2号棟5階</t>
  </si>
  <si>
    <t>回復期機能</t>
  </si>
  <si>
    <t>消化器外科（胃腸外科）</t>
  </si>
  <si>
    <t>呼吸器外科</t>
  </si>
  <si>
    <t>S棟3階東</t>
  </si>
  <si>
    <t>S棟3階西</t>
  </si>
  <si>
    <t>整形外科</t>
  </si>
  <si>
    <t>リハビリテーション科</t>
  </si>
  <si>
    <t>回復期ﾘﾊﾋﾞﾘﾃｰｼｮﾝ病棟入院料１</t>
  </si>
  <si>
    <t>体制強化加算１の届出有り</t>
  </si>
  <si>
    <t>S棟4階東</t>
  </si>
  <si>
    <t>S棟4階西</t>
  </si>
  <si>
    <t>消化器内科（胃腸内科）</t>
  </si>
  <si>
    <t>S棟5階東</t>
  </si>
  <si>
    <t>S棟5階西</t>
  </si>
  <si>
    <t>耳鼻咽喉科</t>
  </si>
  <si>
    <t>眼科</t>
  </si>
  <si>
    <t>1号棟2階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</si>
</sst>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7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0" t="s">
        <v>546</v>
      </c>
      <c r="C4" s="420"/>
      <c r="D4" s="420"/>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1" t="s">
        <v>1011</v>
      </c>
      <c r="J9" s="421"/>
      <c r="K9" s="421"/>
      <c r="L9" s="276" t="s">
        <v>1047</v>
      </c>
      <c r="M9" s="282" t="s">
        <v>1052</v>
      </c>
      <c r="N9" s="282" t="s">
        <v>1055</v>
      </c>
      <c r="O9" s="282" t="s">
        <v>1058</v>
      </c>
      <c r="P9" s="282" t="s">
        <v>1062</v>
      </c>
      <c r="Q9" s="282" t="s">
        <v>1063</v>
      </c>
      <c r="R9" s="282" t="s">
        <v>1068</v>
      </c>
      <c r="S9" s="282" t="s">
        <v>1069</v>
      </c>
      <c r="T9" s="282" t="s">
        <v>1071</v>
      </c>
      <c r="U9" s="282" t="s">
        <v>1072</v>
      </c>
      <c r="V9" s="282" t="s">
        <v>1075</v>
      </c>
    </row>
    <row r="10" spans="1:22" s="21" customFormat="1" ht="34.5" customHeight="1">
      <c r="A10" s="244" t="s">
        <v>606</v>
      </c>
      <c r="B10" s="17"/>
      <c r="C10" s="19"/>
      <c r="D10" s="19"/>
      <c r="E10" s="19"/>
      <c r="F10" s="19"/>
      <c r="G10" s="19"/>
      <c r="H10" s="20"/>
      <c r="I10" s="419" t="s">
        <v>2</v>
      </c>
      <c r="J10" s="419"/>
      <c r="K10" s="419"/>
      <c r="L10" s="25" t="s">
        <v>1039</v>
      </c>
      <c r="M10" s="25"/>
      <c r="N10" s="25"/>
      <c r="O10" s="25"/>
      <c r="P10" s="25"/>
      <c r="Q10" s="25"/>
      <c r="R10" s="25"/>
      <c r="S10" s="25"/>
      <c r="T10" s="25"/>
      <c r="U10" s="25"/>
      <c r="V10" s="25"/>
    </row>
    <row r="11" spans="1:22" s="21" customFormat="1" ht="34.5" customHeight="1">
      <c r="A11" s="244" t="s">
        <v>606</v>
      </c>
      <c r="B11" s="24"/>
      <c r="C11" s="19"/>
      <c r="D11" s="19"/>
      <c r="E11" s="19"/>
      <c r="F11" s="19"/>
      <c r="G11" s="19"/>
      <c r="H11" s="20"/>
      <c r="I11" s="419" t="s">
        <v>3</v>
      </c>
      <c r="J11" s="419"/>
      <c r="K11" s="419"/>
      <c r="L11" s="25"/>
      <c r="M11" s="25" t="s">
        <v>1039</v>
      </c>
      <c r="N11" s="25"/>
      <c r="O11" s="25"/>
      <c r="P11" s="25" t="s">
        <v>1039</v>
      </c>
      <c r="Q11" s="25" t="s">
        <v>1039</v>
      </c>
      <c r="R11" s="25"/>
      <c r="S11" s="25" t="s">
        <v>1039</v>
      </c>
      <c r="T11" s="25" t="s">
        <v>1039</v>
      </c>
      <c r="U11" s="25" t="s">
        <v>1039</v>
      </c>
      <c r="V11" s="25" t="s">
        <v>1039</v>
      </c>
    </row>
    <row r="12" spans="1:22" s="21" customFormat="1" ht="34.5" customHeight="1">
      <c r="A12" s="244" t="s">
        <v>606</v>
      </c>
      <c r="B12" s="24"/>
      <c r="C12" s="19"/>
      <c r="D12" s="19"/>
      <c r="E12" s="19"/>
      <c r="F12" s="19"/>
      <c r="G12" s="19"/>
      <c r="H12" s="20"/>
      <c r="I12" s="419" t="s">
        <v>4</v>
      </c>
      <c r="J12" s="419"/>
      <c r="K12" s="419"/>
      <c r="L12" s="29"/>
      <c r="M12" s="29"/>
      <c r="N12" s="29"/>
      <c r="O12" s="29" t="s">
        <v>1039</v>
      </c>
      <c r="P12" s="29"/>
      <c r="Q12" s="29"/>
      <c r="R12" s="29" t="s">
        <v>1039</v>
      </c>
      <c r="S12" s="29"/>
      <c r="T12" s="29"/>
      <c r="U12" s="29"/>
      <c r="V12" s="29"/>
    </row>
    <row r="13" spans="1:22" s="21" customFormat="1" ht="34.5" customHeight="1">
      <c r="A13" s="244" t="s">
        <v>606</v>
      </c>
      <c r="B13" s="17"/>
      <c r="C13" s="19"/>
      <c r="D13" s="19"/>
      <c r="E13" s="19"/>
      <c r="F13" s="19"/>
      <c r="G13" s="19"/>
      <c r="H13" s="20"/>
      <c r="I13" s="419" t="s">
        <v>5</v>
      </c>
      <c r="J13" s="419"/>
      <c r="K13" s="419"/>
      <c r="L13" s="28"/>
      <c r="M13" s="28"/>
      <c r="N13" s="28" t="s">
        <v>1039</v>
      </c>
      <c r="O13" s="28"/>
      <c r="P13" s="28"/>
      <c r="Q13" s="28"/>
      <c r="R13" s="28"/>
      <c r="S13" s="28"/>
      <c r="T13" s="28"/>
      <c r="U13" s="28"/>
      <c r="V13" s="28"/>
    </row>
    <row r="14" spans="1:22"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1047</v>
      </c>
      <c r="M22" s="282" t="s">
        <v>1052</v>
      </c>
      <c r="N22" s="282" t="s">
        <v>1055</v>
      </c>
      <c r="O22" s="282" t="s">
        <v>1058</v>
      </c>
      <c r="P22" s="282" t="s">
        <v>1062</v>
      </c>
      <c r="Q22" s="282" t="s">
        <v>1063</v>
      </c>
      <c r="R22" s="282" t="s">
        <v>1068</v>
      </c>
      <c r="S22" s="282" t="s">
        <v>1069</v>
      </c>
      <c r="T22" s="282" t="s">
        <v>1071</v>
      </c>
      <c r="U22" s="282" t="s">
        <v>1072</v>
      </c>
      <c r="V22" s="282" t="s">
        <v>1075</v>
      </c>
    </row>
    <row r="23" spans="1:22" s="21" customFormat="1" ht="34.5" customHeight="1">
      <c r="A23" s="244" t="s">
        <v>607</v>
      </c>
      <c r="B23" s="17"/>
      <c r="C23" s="19"/>
      <c r="D23" s="19"/>
      <c r="E23" s="19"/>
      <c r="F23" s="19"/>
      <c r="G23" s="19"/>
      <c r="H23" s="20"/>
      <c r="I23" s="300" t="s">
        <v>2</v>
      </c>
      <c r="J23" s="301"/>
      <c r="K23" s="302"/>
      <c r="L23" s="25" t="s">
        <v>1039</v>
      </c>
      <c r="M23" s="25"/>
      <c r="N23" s="25"/>
      <c r="O23" s="25"/>
      <c r="P23" s="25"/>
      <c r="Q23" s="25"/>
      <c r="R23" s="25"/>
      <c r="S23" s="25"/>
      <c r="T23" s="25"/>
      <c r="U23" s="25"/>
      <c r="V23" s="25"/>
    </row>
    <row r="24" spans="1:22" s="21" customFormat="1" ht="34.5" customHeight="1">
      <c r="A24" s="244" t="s">
        <v>607</v>
      </c>
      <c r="B24" s="24"/>
      <c r="C24" s="19"/>
      <c r="D24" s="19"/>
      <c r="E24" s="19"/>
      <c r="F24" s="19"/>
      <c r="G24" s="19"/>
      <c r="H24" s="20"/>
      <c r="I24" s="300" t="s">
        <v>3</v>
      </c>
      <c r="J24" s="301"/>
      <c r="K24" s="302"/>
      <c r="L24" s="25"/>
      <c r="M24" s="25" t="s">
        <v>1039</v>
      </c>
      <c r="N24" s="25"/>
      <c r="O24" s="25"/>
      <c r="P24" s="25" t="s">
        <v>1039</v>
      </c>
      <c r="Q24" s="25" t="s">
        <v>1039</v>
      </c>
      <c r="R24" s="25"/>
      <c r="S24" s="25" t="s">
        <v>1039</v>
      </c>
      <c r="T24" s="25" t="s">
        <v>1039</v>
      </c>
      <c r="U24" s="25" t="s">
        <v>1039</v>
      </c>
      <c r="V24" s="25" t="s">
        <v>1039</v>
      </c>
    </row>
    <row r="25" spans="1:22" s="21" customFormat="1" ht="34.5" customHeight="1">
      <c r="A25" s="244" t="s">
        <v>607</v>
      </c>
      <c r="B25" s="24"/>
      <c r="C25" s="19"/>
      <c r="D25" s="19"/>
      <c r="E25" s="19"/>
      <c r="F25" s="19"/>
      <c r="G25" s="19"/>
      <c r="H25" s="20"/>
      <c r="I25" s="300" t="s">
        <v>4</v>
      </c>
      <c r="J25" s="301"/>
      <c r="K25" s="302"/>
      <c r="L25" s="29"/>
      <c r="M25" s="29"/>
      <c r="N25" s="29"/>
      <c r="O25" s="29" t="s">
        <v>1039</v>
      </c>
      <c r="P25" s="29"/>
      <c r="Q25" s="29"/>
      <c r="R25" s="29" t="s">
        <v>1039</v>
      </c>
      <c r="S25" s="29"/>
      <c r="T25" s="29"/>
      <c r="U25" s="29"/>
      <c r="V25" s="29"/>
    </row>
    <row r="26" spans="1:22" s="21" customFormat="1" ht="34.5" customHeight="1">
      <c r="A26" s="244" t="s">
        <v>607</v>
      </c>
      <c r="B26" s="17"/>
      <c r="C26" s="19"/>
      <c r="D26" s="19"/>
      <c r="E26" s="19"/>
      <c r="F26" s="19"/>
      <c r="G26" s="19"/>
      <c r="H26" s="20"/>
      <c r="I26" s="300" t="s">
        <v>5</v>
      </c>
      <c r="J26" s="301"/>
      <c r="K26" s="302"/>
      <c r="L26" s="28"/>
      <c r="M26" s="28"/>
      <c r="N26" s="28" t="s">
        <v>1039</v>
      </c>
      <c r="O26" s="28"/>
      <c r="P26" s="28"/>
      <c r="Q26" s="28"/>
      <c r="R26" s="28"/>
      <c r="S26" s="28"/>
      <c r="T26" s="28"/>
      <c r="U26" s="28"/>
      <c r="V26" s="28"/>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1047</v>
      </c>
      <c r="M35" s="282" t="s">
        <v>1052</v>
      </c>
      <c r="N35" s="282" t="s">
        <v>1055</v>
      </c>
      <c r="O35" s="282" t="s">
        <v>1058</v>
      </c>
      <c r="P35" s="282" t="s">
        <v>1062</v>
      </c>
      <c r="Q35" s="282" t="s">
        <v>1063</v>
      </c>
      <c r="R35" s="282" t="s">
        <v>1068</v>
      </c>
      <c r="S35" s="282" t="s">
        <v>1069</v>
      </c>
      <c r="T35" s="282" t="s">
        <v>1071</v>
      </c>
      <c r="U35" s="282" t="s">
        <v>1072</v>
      </c>
      <c r="V35" s="282" t="s">
        <v>1075</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1047</v>
      </c>
      <c r="M44" s="282" t="s">
        <v>1052</v>
      </c>
      <c r="N44" s="282" t="s">
        <v>1055</v>
      </c>
      <c r="O44" s="282" t="s">
        <v>1058</v>
      </c>
      <c r="P44" s="282" t="s">
        <v>1062</v>
      </c>
      <c r="Q44" s="282" t="s">
        <v>1063</v>
      </c>
      <c r="R44" s="282" t="s">
        <v>1068</v>
      </c>
      <c r="S44" s="282" t="s">
        <v>1069</v>
      </c>
      <c r="T44" s="282" t="s">
        <v>1071</v>
      </c>
      <c r="U44" s="282" t="s">
        <v>1072</v>
      </c>
      <c r="V44" s="282" t="s">
        <v>1075</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row>
    <row r="61" spans="1:22"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row>
    <row r="62" spans="1:22"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row>
    <row r="63" spans="1:22"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row>
    <row r="64" spans="1:22"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0" t="s">
        <v>20</v>
      </c>
      <c r="D71" s="420"/>
      <c r="E71" s="420"/>
      <c r="F71" s="420"/>
      <c r="G71" s="420"/>
      <c r="H71" s="420" t="s">
        <v>214</v>
      </c>
      <c r="I71" s="420"/>
      <c r="J71" s="420" t="s">
        <v>980</v>
      </c>
      <c r="K71" s="420"/>
      <c r="L71" s="420"/>
      <c r="O71" s="283"/>
      <c r="P71" s="283"/>
      <c r="R71" s="49"/>
      <c r="S71" s="49"/>
      <c r="T71" s="49"/>
      <c r="U71" s="49"/>
      <c r="V71" s="49"/>
    </row>
    <row r="72" spans="1:22" s="21" customFormat="1">
      <c r="A72" s="243"/>
      <c r="B72" s="1"/>
      <c r="C72" s="420" t="s">
        <v>22</v>
      </c>
      <c r="D72" s="420"/>
      <c r="E72" s="420"/>
      <c r="F72" s="420"/>
      <c r="G72" s="420"/>
      <c r="H72" s="420" t="s">
        <v>979</v>
      </c>
      <c r="I72" s="420"/>
      <c r="J72" s="420" t="s">
        <v>272</v>
      </c>
      <c r="K72" s="420"/>
      <c r="L72" s="420"/>
      <c r="O72" s="283"/>
      <c r="P72" s="283"/>
      <c r="R72" s="37"/>
      <c r="S72" s="37"/>
      <c r="T72" s="37"/>
      <c r="U72" s="37"/>
      <c r="V72" s="37"/>
    </row>
    <row r="73" spans="1:22" s="21" customFormat="1">
      <c r="A73" s="243"/>
      <c r="B73" s="1"/>
      <c r="C73" s="420" t="s">
        <v>24</v>
      </c>
      <c r="D73" s="420"/>
      <c r="E73" s="420"/>
      <c r="F73" s="420"/>
      <c r="G73" s="420"/>
      <c r="H73" s="420" t="s">
        <v>216</v>
      </c>
      <c r="I73" s="420"/>
      <c r="J73" s="420" t="s">
        <v>981</v>
      </c>
      <c r="K73" s="420"/>
      <c r="L73" s="420"/>
      <c r="O73" s="283"/>
      <c r="P73" s="283"/>
      <c r="R73" s="49"/>
      <c r="S73" s="49"/>
      <c r="T73" s="49"/>
      <c r="U73" s="49"/>
      <c r="V73" s="49"/>
    </row>
    <row r="74" spans="1:22" s="21" customFormat="1">
      <c r="A74" s="243"/>
      <c r="B74" s="1"/>
      <c r="C74" s="420" t="s">
        <v>26</v>
      </c>
      <c r="D74" s="420"/>
      <c r="E74" s="420"/>
      <c r="F74" s="420"/>
      <c r="G74" s="420"/>
      <c r="H74" s="420" t="s">
        <v>217</v>
      </c>
      <c r="I74" s="420"/>
      <c r="J74" s="420" t="s">
        <v>276</v>
      </c>
      <c r="K74" s="420"/>
      <c r="L74" s="420"/>
      <c r="O74" s="283"/>
      <c r="P74" s="283"/>
      <c r="R74" s="37"/>
      <c r="S74" s="37"/>
      <c r="T74" s="37"/>
      <c r="U74" s="37"/>
      <c r="V74" s="37"/>
    </row>
    <row r="75" spans="1:22" s="21" customFormat="1">
      <c r="A75" s="243"/>
      <c r="B75" s="1"/>
      <c r="C75" s="420" t="s">
        <v>28</v>
      </c>
      <c r="D75" s="420"/>
      <c r="E75" s="420"/>
      <c r="F75" s="420"/>
      <c r="G75" s="420"/>
      <c r="H75" s="298"/>
      <c r="I75" s="298"/>
      <c r="J75" s="420" t="s">
        <v>982</v>
      </c>
      <c r="K75" s="420"/>
      <c r="L75" s="420"/>
      <c r="O75" s="283"/>
      <c r="P75" s="283"/>
      <c r="R75" s="37"/>
      <c r="S75" s="37"/>
      <c r="T75" s="37"/>
      <c r="U75" s="37"/>
      <c r="V75" s="37"/>
    </row>
    <row r="76" spans="1:22" s="21" customFormat="1">
      <c r="A76" s="243"/>
      <c r="C76" s="420" t="s">
        <v>30</v>
      </c>
      <c r="D76" s="420"/>
      <c r="E76" s="420"/>
      <c r="F76" s="420"/>
      <c r="G76" s="420"/>
      <c r="J76" s="420" t="s">
        <v>271</v>
      </c>
      <c r="K76" s="420"/>
      <c r="L76" s="420"/>
      <c r="M76" s="5"/>
      <c r="N76" s="7"/>
      <c r="O76" s="7"/>
      <c r="P76" s="7"/>
      <c r="Q76" s="7"/>
      <c r="R76" s="7"/>
      <c r="S76" s="7"/>
      <c r="T76" s="7"/>
      <c r="U76" s="7"/>
      <c r="V76" s="7"/>
    </row>
    <row r="77" spans="1:22" s="21" customFormat="1">
      <c r="A77" s="243"/>
      <c r="B77" s="1"/>
      <c r="C77" s="420" t="s">
        <v>32</v>
      </c>
      <c r="D77" s="420"/>
      <c r="E77" s="420"/>
      <c r="F77" s="420"/>
      <c r="G77" s="420"/>
      <c r="H77"/>
      <c r="I77"/>
      <c r="J77" s="420" t="s">
        <v>273</v>
      </c>
      <c r="K77" s="420"/>
      <c r="L77" s="420"/>
      <c r="M77" s="5"/>
      <c r="N77" s="7"/>
      <c r="O77" s="7"/>
      <c r="P77" s="7"/>
      <c r="Q77" s="7"/>
      <c r="R77" s="7"/>
      <c r="S77" s="7"/>
      <c r="T77" s="7"/>
      <c r="U77" s="7"/>
      <c r="V77" s="7"/>
    </row>
    <row r="78" spans="1:22" s="21" customFormat="1">
      <c r="A78" s="243"/>
      <c r="B78" s="1"/>
      <c r="C78" s="420" t="s">
        <v>21</v>
      </c>
      <c r="D78" s="420"/>
      <c r="E78" s="420"/>
      <c r="F78" s="420"/>
      <c r="H78" s="298"/>
      <c r="I78" s="298"/>
      <c r="J78" s="420" t="s">
        <v>275</v>
      </c>
      <c r="K78" s="420"/>
      <c r="L78" s="420"/>
      <c r="M78" s="5"/>
      <c r="N78" s="7"/>
      <c r="O78" s="7"/>
      <c r="P78" s="7"/>
      <c r="Q78" s="7"/>
      <c r="R78" s="7"/>
      <c r="S78" s="7"/>
      <c r="T78" s="7"/>
      <c r="U78" s="7"/>
      <c r="V78" s="7"/>
    </row>
    <row r="79" spans="1:22"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row>
    <row r="80" spans="1:22"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row>
    <row r="81" spans="1:22" s="21" customFormat="1">
      <c r="A81" s="243"/>
      <c r="B81" s="1"/>
      <c r="C81" s="420" t="s">
        <v>27</v>
      </c>
      <c r="D81" s="420"/>
      <c r="E81" s="420"/>
      <c r="F81" s="420"/>
      <c r="G81" s="298"/>
      <c r="H81" s="298"/>
      <c r="I81" s="298"/>
      <c r="J81" s="51"/>
      <c r="K81" s="54"/>
      <c r="L81" s="5"/>
      <c r="M81" s="5"/>
      <c r="N81" s="7"/>
      <c r="O81" s="7"/>
      <c r="P81" s="7"/>
      <c r="Q81" s="7"/>
      <c r="R81" s="7"/>
      <c r="S81" s="7"/>
      <c r="T81" s="7"/>
      <c r="U81" s="7"/>
      <c r="V81" s="7"/>
    </row>
    <row r="82" spans="1:22" s="21" customFormat="1">
      <c r="A82" s="243"/>
      <c r="B82" s="1"/>
      <c r="C82" s="420" t="s">
        <v>29</v>
      </c>
      <c r="D82" s="420"/>
      <c r="E82" s="420"/>
      <c r="F82" s="420"/>
      <c r="G82" s="298"/>
      <c r="H82" s="298"/>
      <c r="I82" s="298"/>
      <c r="J82" s="51"/>
      <c r="K82" s="54"/>
      <c r="L82" s="5"/>
      <c r="M82" s="5"/>
      <c r="N82" s="7"/>
      <c r="O82" s="7"/>
      <c r="P82" s="7"/>
      <c r="Q82" s="7"/>
      <c r="R82" s="7"/>
      <c r="S82" s="7"/>
      <c r="T82" s="7"/>
      <c r="U82" s="7"/>
      <c r="V82" s="7"/>
    </row>
    <row r="83" spans="1:22" s="21" customFormat="1">
      <c r="A83" s="243"/>
      <c r="B83" s="1"/>
      <c r="C83" s="420" t="s">
        <v>31</v>
      </c>
      <c r="D83" s="420"/>
      <c r="E83" s="420"/>
      <c r="F83" s="420"/>
      <c r="G83" s="420"/>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1047</v>
      </c>
      <c r="M89" s="262" t="s">
        <v>1052</v>
      </c>
      <c r="N89" s="262" t="s">
        <v>1055</v>
      </c>
      <c r="O89" s="262" t="s">
        <v>1058</v>
      </c>
      <c r="P89" s="262" t="s">
        <v>1062</v>
      </c>
      <c r="Q89" s="262" t="s">
        <v>1063</v>
      </c>
      <c r="R89" s="262" t="s">
        <v>1068</v>
      </c>
      <c r="S89" s="262" t="s">
        <v>1069</v>
      </c>
      <c r="T89" s="262" t="s">
        <v>1071</v>
      </c>
      <c r="U89" s="262" t="s">
        <v>1072</v>
      </c>
      <c r="V89" s="262" t="s">
        <v>1075</v>
      </c>
    </row>
    <row r="90" spans="1:22" s="21" customFormat="1" ht="26">
      <c r="A90" s="243"/>
      <c r="B90" s="1"/>
      <c r="C90" s="3"/>
      <c r="D90" s="3"/>
      <c r="E90" s="3"/>
      <c r="F90" s="3"/>
      <c r="G90" s="3"/>
      <c r="H90" s="287"/>
      <c r="I90" s="67" t="s">
        <v>36</v>
      </c>
      <c r="J90" s="68"/>
      <c r="K90" s="69"/>
      <c r="L90" s="262" t="s">
        <v>1048</v>
      </c>
      <c r="M90" s="262" t="s">
        <v>1053</v>
      </c>
      <c r="N90" s="262" t="s">
        <v>1056</v>
      </c>
      <c r="O90" s="262" t="s">
        <v>1059</v>
      </c>
      <c r="P90" s="262" t="s">
        <v>1053</v>
      </c>
      <c r="Q90" s="262" t="s">
        <v>1053</v>
      </c>
      <c r="R90" s="262" t="s">
        <v>1059</v>
      </c>
      <c r="S90" s="262" t="s">
        <v>1053</v>
      </c>
      <c r="T90" s="262" t="s">
        <v>1053</v>
      </c>
      <c r="U90" s="262" t="s">
        <v>1053</v>
      </c>
      <c r="V90" s="262" t="s">
        <v>1053</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1055</v>
      </c>
      <c r="O97" s="66" t="s">
        <v>1058</v>
      </c>
      <c r="P97" s="66" t="s">
        <v>1062</v>
      </c>
      <c r="Q97" s="66" t="s">
        <v>1063</v>
      </c>
      <c r="R97" s="66" t="s">
        <v>1068</v>
      </c>
      <c r="S97" s="66" t="s">
        <v>1069</v>
      </c>
      <c r="T97" s="66" t="s">
        <v>1071</v>
      </c>
      <c r="U97" s="66" t="s">
        <v>1072</v>
      </c>
      <c r="V97" s="66" t="s">
        <v>1075</v>
      </c>
    </row>
    <row r="98" spans="1:22" ht="20.25" customHeight="1">
      <c r="A98" s="243"/>
      <c r="B98" s="1"/>
      <c r="C98" s="62"/>
      <c r="D98" s="3"/>
      <c r="F98" s="3"/>
      <c r="G98" s="3"/>
      <c r="H98" s="287"/>
      <c r="I98" s="67" t="s">
        <v>40</v>
      </c>
      <c r="J98" s="68"/>
      <c r="K98" s="79"/>
      <c r="L98" s="70" t="s">
        <v>1048</v>
      </c>
      <c r="M98" s="70" t="s">
        <v>1053</v>
      </c>
      <c r="N98" s="70" t="s">
        <v>1056</v>
      </c>
      <c r="O98" s="70" t="s">
        <v>1059</v>
      </c>
      <c r="P98" s="70" t="s">
        <v>1053</v>
      </c>
      <c r="Q98" s="70" t="s">
        <v>1053</v>
      </c>
      <c r="R98" s="70" t="s">
        <v>1059</v>
      </c>
      <c r="S98" s="70" t="s">
        <v>1053</v>
      </c>
      <c r="T98" s="70" t="s">
        <v>1053</v>
      </c>
      <c r="U98" s="70" t="s">
        <v>1053</v>
      </c>
      <c r="V98" s="70" t="s">
        <v>1053</v>
      </c>
    </row>
    <row r="99" spans="1:22" s="83" customFormat="1" ht="34.5" customHeight="1">
      <c r="A99" s="244" t="s">
        <v>610</v>
      </c>
      <c r="B99" s="1"/>
      <c r="C99" s="331" t="s">
        <v>41</v>
      </c>
      <c r="D99" s="333"/>
      <c r="E99" s="422" t="s">
        <v>42</v>
      </c>
      <c r="F99" s="423"/>
      <c r="G99" s="423"/>
      <c r="H99" s="424"/>
      <c r="I99" s="416" t="s">
        <v>43</v>
      </c>
      <c r="J99" s="256">
        <f t="shared" ref="J99:J111" si="0">IF(SUM(L99:V99)=0,IF(COUNTIF(L99:V99,"未確認")&gt;0,"未確認",IF(COUNTIF(L99:V99,"~*")&gt;0,"*",SUM(L99:V99))),SUM(L99:V99))</f>
        <v>387</v>
      </c>
      <c r="K99" s="237" t="str">
        <f>IF(OR(COUNTIF(L99:V99,"未確認")&gt;0,COUNTIF(L99:V99,"~*")&gt;0),"※","")</f>
        <v/>
      </c>
      <c r="L99" s="258">
        <v>8</v>
      </c>
      <c r="M99" s="258">
        <v>48</v>
      </c>
      <c r="N99" s="258">
        <v>0</v>
      </c>
      <c r="O99" s="258">
        <v>0</v>
      </c>
      <c r="P99" s="258">
        <v>52</v>
      </c>
      <c r="Q99" s="258">
        <v>54</v>
      </c>
      <c r="R99" s="258">
        <v>52</v>
      </c>
      <c r="S99" s="258">
        <v>52</v>
      </c>
      <c r="T99" s="258">
        <v>50</v>
      </c>
      <c r="U99" s="258">
        <v>48</v>
      </c>
      <c r="V99" s="258">
        <v>23</v>
      </c>
    </row>
    <row r="100" spans="1:22" s="83" customFormat="1" ht="34.5" customHeight="1">
      <c r="A100" s="244" t="s">
        <v>611</v>
      </c>
      <c r="B100" s="84"/>
      <c r="C100" s="393"/>
      <c r="D100" s="394"/>
      <c r="E100" s="406"/>
      <c r="F100" s="407"/>
      <c r="G100" s="412" t="s">
        <v>44</v>
      </c>
      <c r="H100" s="414"/>
      <c r="I100" s="417"/>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3"/>
      <c r="D101" s="394"/>
      <c r="E101" s="317" t="s">
        <v>45</v>
      </c>
      <c r="F101" s="318"/>
      <c r="G101" s="318"/>
      <c r="H101" s="319"/>
      <c r="I101" s="417"/>
      <c r="J101" s="256">
        <f t="shared" si="0"/>
        <v>387</v>
      </c>
      <c r="K101" s="237" t="str">
        <f>IF(OR(COUNTIF(L101:V101,"未確認")&gt;0,COUNTIF(L101:V101,"~*")&gt;0),"※","")</f>
        <v/>
      </c>
      <c r="L101" s="258">
        <v>8</v>
      </c>
      <c r="M101" s="258">
        <v>48</v>
      </c>
      <c r="N101" s="258">
        <v>0</v>
      </c>
      <c r="O101" s="258">
        <v>0</v>
      </c>
      <c r="P101" s="258">
        <v>52</v>
      </c>
      <c r="Q101" s="258">
        <v>54</v>
      </c>
      <c r="R101" s="258">
        <v>52</v>
      </c>
      <c r="S101" s="258">
        <v>52</v>
      </c>
      <c r="T101" s="258">
        <v>50</v>
      </c>
      <c r="U101" s="258">
        <v>48</v>
      </c>
      <c r="V101" s="258">
        <v>23</v>
      </c>
    </row>
    <row r="102" spans="1:22" s="83" customFormat="1" ht="34.5" customHeight="1">
      <c r="A102" s="244" t="s">
        <v>610</v>
      </c>
      <c r="B102" s="84"/>
      <c r="C102" s="374"/>
      <c r="D102" s="376"/>
      <c r="E102" s="314" t="s">
        <v>612</v>
      </c>
      <c r="F102" s="315"/>
      <c r="G102" s="315"/>
      <c r="H102" s="316"/>
      <c r="I102" s="417"/>
      <c r="J102" s="256">
        <f t="shared" si="0"/>
        <v>387</v>
      </c>
      <c r="K102" s="237" t="str">
        <f t="shared" ref="K102:K111" si="1">IF(OR(COUNTIF(L101:V101,"未確認")&gt;0,COUNTIF(L101:V101,"~*")&gt;0),"※","")</f>
        <v/>
      </c>
      <c r="L102" s="258">
        <v>8</v>
      </c>
      <c r="M102" s="258">
        <v>48</v>
      </c>
      <c r="N102" s="258">
        <v>0</v>
      </c>
      <c r="O102" s="258">
        <v>0</v>
      </c>
      <c r="P102" s="258">
        <v>52</v>
      </c>
      <c r="Q102" s="258">
        <v>54</v>
      </c>
      <c r="R102" s="258">
        <v>52</v>
      </c>
      <c r="S102" s="258">
        <v>52</v>
      </c>
      <c r="T102" s="258">
        <v>50</v>
      </c>
      <c r="U102" s="258">
        <v>48</v>
      </c>
      <c r="V102" s="258">
        <v>23</v>
      </c>
    </row>
    <row r="103" spans="1:22" s="83" customFormat="1" ht="34.5" customHeight="1">
      <c r="A103" s="244" t="s">
        <v>613</v>
      </c>
      <c r="B103" s="84"/>
      <c r="C103" s="331" t="s">
        <v>46</v>
      </c>
      <c r="D103" s="333"/>
      <c r="E103" s="331" t="s">
        <v>42</v>
      </c>
      <c r="F103" s="332"/>
      <c r="G103" s="332"/>
      <c r="H103" s="333"/>
      <c r="I103" s="417"/>
      <c r="J103" s="256">
        <f t="shared" si="0"/>
        <v>100</v>
      </c>
      <c r="K103" s="237" t="str">
        <f t="shared" si="1"/>
        <v/>
      </c>
      <c r="L103" s="258">
        <v>0</v>
      </c>
      <c r="M103" s="258">
        <v>0</v>
      </c>
      <c r="N103" s="258">
        <v>51</v>
      </c>
      <c r="O103" s="258">
        <v>49</v>
      </c>
      <c r="P103" s="258">
        <v>0</v>
      </c>
      <c r="Q103" s="258">
        <v>0</v>
      </c>
      <c r="R103" s="258">
        <v>0</v>
      </c>
      <c r="S103" s="258">
        <v>0</v>
      </c>
      <c r="T103" s="258">
        <v>0</v>
      </c>
      <c r="U103" s="258">
        <v>0</v>
      </c>
      <c r="V103" s="258">
        <v>0</v>
      </c>
    </row>
    <row r="104" spans="1:22" s="83" customFormat="1" ht="34.5" customHeight="1">
      <c r="A104" s="244" t="s">
        <v>614</v>
      </c>
      <c r="B104" s="84"/>
      <c r="C104" s="393"/>
      <c r="D104" s="394"/>
      <c r="E104" s="425"/>
      <c r="F104" s="426"/>
      <c r="G104" s="317" t="s">
        <v>47</v>
      </c>
      <c r="H104" s="319"/>
      <c r="I104" s="417"/>
      <c r="J104" s="256">
        <f t="shared" si="0"/>
        <v>100</v>
      </c>
      <c r="K104" s="237" t="str">
        <f t="shared" si="1"/>
        <v/>
      </c>
      <c r="L104" s="258">
        <v>0</v>
      </c>
      <c r="M104" s="258">
        <v>0</v>
      </c>
      <c r="N104" s="258">
        <v>51</v>
      </c>
      <c r="O104" s="258">
        <v>49</v>
      </c>
      <c r="P104" s="258">
        <v>0</v>
      </c>
      <c r="Q104" s="258">
        <v>0</v>
      </c>
      <c r="R104" s="258">
        <v>0</v>
      </c>
      <c r="S104" s="258">
        <v>0</v>
      </c>
      <c r="T104" s="258">
        <v>0</v>
      </c>
      <c r="U104" s="258">
        <v>0</v>
      </c>
      <c r="V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3"/>
      <c r="D106" s="394"/>
      <c r="E106" s="331" t="s">
        <v>45</v>
      </c>
      <c r="F106" s="332"/>
      <c r="G106" s="332"/>
      <c r="H106" s="333"/>
      <c r="I106" s="417"/>
      <c r="J106" s="256">
        <f t="shared" si="0"/>
        <v>100</v>
      </c>
      <c r="K106" s="237" t="str">
        <f t="shared" si="1"/>
        <v/>
      </c>
      <c r="L106" s="258">
        <v>0</v>
      </c>
      <c r="M106" s="258">
        <v>0</v>
      </c>
      <c r="N106" s="258">
        <v>51</v>
      </c>
      <c r="O106" s="258">
        <v>49</v>
      </c>
      <c r="P106" s="258">
        <v>0</v>
      </c>
      <c r="Q106" s="258">
        <v>0</v>
      </c>
      <c r="R106" s="258">
        <v>0</v>
      </c>
      <c r="S106" s="258">
        <v>0</v>
      </c>
      <c r="T106" s="258">
        <v>0</v>
      </c>
      <c r="U106" s="258">
        <v>0</v>
      </c>
      <c r="V106" s="258">
        <v>0</v>
      </c>
    </row>
    <row r="107" spans="1:22" s="83" customFormat="1" ht="34.5" customHeight="1">
      <c r="A107" s="244" t="s">
        <v>614</v>
      </c>
      <c r="B107" s="84"/>
      <c r="C107" s="393"/>
      <c r="D107" s="394"/>
      <c r="E107" s="425"/>
      <c r="F107" s="426"/>
      <c r="G107" s="317" t="s">
        <v>47</v>
      </c>
      <c r="H107" s="319"/>
      <c r="I107" s="417"/>
      <c r="J107" s="256">
        <f t="shared" si="0"/>
        <v>100</v>
      </c>
      <c r="K107" s="237" t="str">
        <f t="shared" si="1"/>
        <v/>
      </c>
      <c r="L107" s="258">
        <v>0</v>
      </c>
      <c r="M107" s="258">
        <v>0</v>
      </c>
      <c r="N107" s="258">
        <v>51</v>
      </c>
      <c r="O107" s="258">
        <v>49</v>
      </c>
      <c r="P107" s="258">
        <v>0</v>
      </c>
      <c r="Q107" s="258">
        <v>0</v>
      </c>
      <c r="R107" s="258">
        <v>0</v>
      </c>
      <c r="S107" s="258">
        <v>0</v>
      </c>
      <c r="T107" s="258">
        <v>0</v>
      </c>
      <c r="U107" s="258">
        <v>0</v>
      </c>
      <c r="V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3"/>
      <c r="D109" s="394"/>
      <c r="E109" s="320" t="s">
        <v>612</v>
      </c>
      <c r="F109" s="321"/>
      <c r="G109" s="321"/>
      <c r="H109" s="322"/>
      <c r="I109" s="417"/>
      <c r="J109" s="256">
        <f t="shared" si="0"/>
        <v>100</v>
      </c>
      <c r="K109" s="237" t="str">
        <f t="shared" si="1"/>
        <v/>
      </c>
      <c r="L109" s="258">
        <v>0</v>
      </c>
      <c r="M109" s="258">
        <v>0</v>
      </c>
      <c r="N109" s="258">
        <v>51</v>
      </c>
      <c r="O109" s="258">
        <v>49</v>
      </c>
      <c r="P109" s="258">
        <v>0</v>
      </c>
      <c r="Q109" s="258">
        <v>0</v>
      </c>
      <c r="R109" s="258">
        <v>0</v>
      </c>
      <c r="S109" s="258">
        <v>0</v>
      </c>
      <c r="T109" s="258">
        <v>0</v>
      </c>
      <c r="U109" s="258">
        <v>0</v>
      </c>
      <c r="V109" s="258">
        <v>0</v>
      </c>
    </row>
    <row r="110" spans="1:22" s="83" customFormat="1" ht="34.5" customHeight="1">
      <c r="A110" s="244" t="s">
        <v>614</v>
      </c>
      <c r="B110" s="84"/>
      <c r="C110" s="393"/>
      <c r="D110" s="394"/>
      <c r="E110" s="429"/>
      <c r="F110" s="430"/>
      <c r="G110" s="314" t="s">
        <v>47</v>
      </c>
      <c r="H110" s="316"/>
      <c r="I110" s="417"/>
      <c r="J110" s="256">
        <f t="shared" si="0"/>
        <v>51</v>
      </c>
      <c r="K110" s="237" t="str">
        <f t="shared" si="1"/>
        <v/>
      </c>
      <c r="L110" s="258">
        <v>0</v>
      </c>
      <c r="M110" s="258">
        <v>0</v>
      </c>
      <c r="N110" s="258">
        <v>51</v>
      </c>
      <c r="O110" s="258">
        <v>0</v>
      </c>
      <c r="P110" s="258">
        <v>0</v>
      </c>
      <c r="Q110" s="258">
        <v>0</v>
      </c>
      <c r="R110" s="258">
        <v>0</v>
      </c>
      <c r="S110" s="258">
        <v>0</v>
      </c>
      <c r="T110" s="258">
        <v>0</v>
      </c>
      <c r="U110" s="258">
        <v>0</v>
      </c>
      <c r="V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1055</v>
      </c>
      <c r="O118" s="66" t="s">
        <v>1058</v>
      </c>
      <c r="P118" s="66" t="s">
        <v>1062</v>
      </c>
      <c r="Q118" s="66" t="s">
        <v>1063</v>
      </c>
      <c r="R118" s="66" t="s">
        <v>1068</v>
      </c>
      <c r="S118" s="66" t="s">
        <v>1069</v>
      </c>
      <c r="T118" s="66" t="s">
        <v>1071</v>
      </c>
      <c r="U118" s="66" t="s">
        <v>1072</v>
      </c>
      <c r="V118" s="66" t="s">
        <v>1075</v>
      </c>
    </row>
    <row r="119" spans="1:22" ht="20.25" customHeight="1">
      <c r="A119" s="243"/>
      <c r="B119" s="1"/>
      <c r="C119" s="3"/>
      <c r="D119" s="3"/>
      <c r="F119" s="3"/>
      <c r="G119" s="3"/>
      <c r="H119" s="287"/>
      <c r="I119" s="67" t="s">
        <v>40</v>
      </c>
      <c r="J119" s="94"/>
      <c r="K119" s="79"/>
      <c r="L119" s="70" t="s">
        <v>1048</v>
      </c>
      <c r="M119" s="70" t="s">
        <v>1053</v>
      </c>
      <c r="N119" s="70" t="s">
        <v>1056</v>
      </c>
      <c r="O119" s="70" t="s">
        <v>1059</v>
      </c>
      <c r="P119" s="70" t="s">
        <v>1053</v>
      </c>
      <c r="Q119" s="70" t="s">
        <v>1053</v>
      </c>
      <c r="R119" s="70" t="s">
        <v>1059</v>
      </c>
      <c r="S119" s="70" t="s">
        <v>1053</v>
      </c>
      <c r="T119" s="70" t="s">
        <v>1053</v>
      </c>
      <c r="U119" s="70" t="s">
        <v>1053</v>
      </c>
      <c r="V119" s="70" t="s">
        <v>1053</v>
      </c>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c r="P120" s="98" t="s">
        <v>1041</v>
      </c>
      <c r="Q120" s="98" t="s">
        <v>1041</v>
      </c>
      <c r="R120" s="98" t="s">
        <v>1041</v>
      </c>
      <c r="S120" s="98" t="s">
        <v>1064</v>
      </c>
      <c r="T120" s="98" t="s">
        <v>1070</v>
      </c>
      <c r="U120" s="98" t="s">
        <v>1054</v>
      </c>
      <c r="V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1049</v>
      </c>
      <c r="N121" s="98" t="s">
        <v>1043</v>
      </c>
      <c r="O121" s="98" t="s">
        <v>1049</v>
      </c>
      <c r="P121" s="98" t="s">
        <v>1060</v>
      </c>
      <c r="Q121" s="98" t="s">
        <v>1043</v>
      </c>
      <c r="R121" s="98" t="s">
        <v>1064</v>
      </c>
      <c r="S121" s="98" t="s">
        <v>533</v>
      </c>
      <c r="T121" s="98" t="s">
        <v>533</v>
      </c>
      <c r="U121" s="98" t="s">
        <v>533</v>
      </c>
      <c r="V121" s="98" t="s">
        <v>1073</v>
      </c>
    </row>
    <row r="122" spans="1:22" s="83" customFormat="1" ht="40.5" customHeight="1">
      <c r="A122" s="244" t="s">
        <v>619</v>
      </c>
      <c r="B122" s="1"/>
      <c r="C122" s="295"/>
      <c r="D122" s="297"/>
      <c r="E122" s="393"/>
      <c r="F122" s="415"/>
      <c r="G122" s="415"/>
      <c r="H122" s="394"/>
      <c r="I122" s="351"/>
      <c r="J122" s="101"/>
      <c r="K122" s="102"/>
      <c r="L122" s="98" t="s">
        <v>1043</v>
      </c>
      <c r="M122" s="98" t="s">
        <v>1042</v>
      </c>
      <c r="N122" s="98" t="s">
        <v>1054</v>
      </c>
      <c r="O122" s="98" t="s">
        <v>1054</v>
      </c>
      <c r="P122" s="98" t="s">
        <v>1061</v>
      </c>
      <c r="Q122" s="98" t="s">
        <v>1057</v>
      </c>
      <c r="R122" s="98" t="s">
        <v>1065</v>
      </c>
      <c r="S122" s="98" t="s">
        <v>533</v>
      </c>
      <c r="T122" s="98" t="s">
        <v>533</v>
      </c>
      <c r="U122" s="98" t="s">
        <v>533</v>
      </c>
      <c r="V122" s="98" t="s">
        <v>1074</v>
      </c>
    </row>
    <row r="123" spans="1:22" s="83" customFormat="1" ht="40.5" customHeight="1">
      <c r="A123" s="244" t="s">
        <v>620</v>
      </c>
      <c r="B123" s="1"/>
      <c r="C123" s="289"/>
      <c r="D123" s="290"/>
      <c r="E123" s="374"/>
      <c r="F123" s="375"/>
      <c r="G123" s="375"/>
      <c r="H123" s="376"/>
      <c r="I123" s="338"/>
      <c r="J123" s="105"/>
      <c r="K123" s="106"/>
      <c r="L123" s="98" t="s">
        <v>533</v>
      </c>
      <c r="M123" s="98" t="s">
        <v>533</v>
      </c>
      <c r="N123" s="98" t="s">
        <v>1049</v>
      </c>
      <c r="O123" s="98" t="s">
        <v>1057</v>
      </c>
      <c r="P123" s="98" t="s">
        <v>533</v>
      </c>
      <c r="Q123" s="98" t="s">
        <v>533</v>
      </c>
      <c r="R123" s="98" t="s">
        <v>1043</v>
      </c>
      <c r="S123" s="98" t="s">
        <v>533</v>
      </c>
      <c r="T123" s="98" t="s">
        <v>533</v>
      </c>
      <c r="U123" s="98" t="s">
        <v>533</v>
      </c>
      <c r="V123" s="98" t="s">
        <v>1054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1055</v>
      </c>
      <c r="O129" s="66" t="s">
        <v>1058</v>
      </c>
      <c r="P129" s="66" t="s">
        <v>1062</v>
      </c>
      <c r="Q129" s="66" t="s">
        <v>1063</v>
      </c>
      <c r="R129" s="66" t="s">
        <v>1068</v>
      </c>
      <c r="S129" s="66" t="s">
        <v>1069</v>
      </c>
      <c r="T129" s="66" t="s">
        <v>1071</v>
      </c>
      <c r="U129" s="66" t="s">
        <v>1072</v>
      </c>
      <c r="V129" s="66" t="s">
        <v>1075</v>
      </c>
    </row>
    <row r="130" spans="1:22" ht="20.25" customHeight="1">
      <c r="A130" s="243"/>
      <c r="B130" s="1"/>
      <c r="C130" s="62"/>
      <c r="D130" s="3"/>
      <c r="F130" s="3"/>
      <c r="G130" s="3"/>
      <c r="H130" s="287"/>
      <c r="I130" s="67" t="s">
        <v>36</v>
      </c>
      <c r="J130" s="68"/>
      <c r="K130" s="79"/>
      <c r="L130" s="70" t="s">
        <v>1048</v>
      </c>
      <c r="M130" s="70" t="s">
        <v>1053</v>
      </c>
      <c r="N130" s="70" t="s">
        <v>1056</v>
      </c>
      <c r="O130" s="70" t="s">
        <v>1059</v>
      </c>
      <c r="P130" s="70" t="s">
        <v>1053</v>
      </c>
      <c r="Q130" s="70" t="s">
        <v>1053</v>
      </c>
      <c r="R130" s="70" t="s">
        <v>1059</v>
      </c>
      <c r="S130" s="70" t="s">
        <v>1053</v>
      </c>
      <c r="T130" s="70" t="s">
        <v>1053</v>
      </c>
      <c r="U130" s="70" t="s">
        <v>1053</v>
      </c>
      <c r="V130" s="70" t="s">
        <v>1053</v>
      </c>
    </row>
    <row r="131" spans="1:22" s="83" customFormat="1" ht="67.5" customHeight="1">
      <c r="A131" s="244" t="s">
        <v>621</v>
      </c>
      <c r="B131" s="1"/>
      <c r="C131" s="331" t="s">
        <v>56</v>
      </c>
      <c r="D131" s="332"/>
      <c r="E131" s="332"/>
      <c r="F131" s="332"/>
      <c r="G131" s="332"/>
      <c r="H131" s="333"/>
      <c r="I131" s="386" t="s">
        <v>57</v>
      </c>
      <c r="J131" s="110"/>
      <c r="K131" s="97"/>
      <c r="L131" s="259" t="s">
        <v>90</v>
      </c>
      <c r="M131" s="98" t="s">
        <v>1050</v>
      </c>
      <c r="N131" s="98" t="s">
        <v>567</v>
      </c>
      <c r="O131" s="98" t="s">
        <v>111</v>
      </c>
      <c r="P131" s="98" t="s">
        <v>1050</v>
      </c>
      <c r="Q131" s="98" t="s">
        <v>1050</v>
      </c>
      <c r="R131" s="98" t="s">
        <v>1066</v>
      </c>
      <c r="S131" s="98" t="s">
        <v>1050</v>
      </c>
      <c r="T131" s="98" t="s">
        <v>1050</v>
      </c>
      <c r="U131" s="98" t="s">
        <v>1050</v>
      </c>
      <c r="V131" s="98" t="s">
        <v>1050</v>
      </c>
    </row>
    <row r="132" spans="1:22" s="83" customFormat="1" ht="34.5" customHeight="1">
      <c r="A132" s="244" t="s">
        <v>621</v>
      </c>
      <c r="B132" s="84"/>
      <c r="C132" s="295"/>
      <c r="D132" s="297"/>
      <c r="E132" s="317" t="s">
        <v>58</v>
      </c>
      <c r="F132" s="318"/>
      <c r="G132" s="318"/>
      <c r="H132" s="319"/>
      <c r="I132" s="386"/>
      <c r="J132" s="101"/>
      <c r="K132" s="102"/>
      <c r="L132" s="82">
        <v>8</v>
      </c>
      <c r="M132" s="82">
        <v>48</v>
      </c>
      <c r="N132" s="82">
        <v>51</v>
      </c>
      <c r="O132" s="82">
        <v>49</v>
      </c>
      <c r="P132" s="82">
        <v>52</v>
      </c>
      <c r="Q132" s="82">
        <v>54</v>
      </c>
      <c r="R132" s="82">
        <v>52</v>
      </c>
      <c r="S132" s="82">
        <v>52</v>
      </c>
      <c r="T132" s="82">
        <v>50</v>
      </c>
      <c r="U132" s="82">
        <v>48</v>
      </c>
      <c r="V132" s="82">
        <v>23</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1055</v>
      </c>
      <c r="O143" s="66" t="s">
        <v>1058</v>
      </c>
      <c r="P143" s="66" t="s">
        <v>1062</v>
      </c>
      <c r="Q143" s="66" t="s">
        <v>1063</v>
      </c>
      <c r="R143" s="66" t="s">
        <v>1068</v>
      </c>
      <c r="S143" s="66" t="s">
        <v>1069</v>
      </c>
      <c r="T143" s="66" t="s">
        <v>1071</v>
      </c>
      <c r="U143" s="66" t="s">
        <v>1072</v>
      </c>
      <c r="V143" s="66" t="s">
        <v>1075</v>
      </c>
    </row>
    <row r="144" spans="1:22" ht="20.25" customHeight="1">
      <c r="A144" s="243"/>
      <c r="B144" s="1"/>
      <c r="C144" s="62"/>
      <c r="D144" s="3"/>
      <c r="F144" s="3"/>
      <c r="G144" s="3"/>
      <c r="H144" s="287"/>
      <c r="I144" s="67" t="s">
        <v>36</v>
      </c>
      <c r="J144" s="68"/>
      <c r="K144" s="79"/>
      <c r="L144" s="70" t="s">
        <v>1048</v>
      </c>
      <c r="M144" s="70" t="s">
        <v>1053</v>
      </c>
      <c r="N144" s="70" t="s">
        <v>1056</v>
      </c>
      <c r="O144" s="70" t="s">
        <v>1059</v>
      </c>
      <c r="P144" s="70" t="s">
        <v>1053</v>
      </c>
      <c r="Q144" s="70" t="s">
        <v>1053</v>
      </c>
      <c r="R144" s="70" t="s">
        <v>1059</v>
      </c>
      <c r="S144" s="70" t="s">
        <v>1053</v>
      </c>
      <c r="T144" s="70" t="s">
        <v>1053</v>
      </c>
      <c r="U144" s="70" t="s">
        <v>1053</v>
      </c>
      <c r="V144" s="70" t="s">
        <v>1053</v>
      </c>
    </row>
    <row r="145" spans="1:22" s="118" customFormat="1" ht="34.5" customHeight="1">
      <c r="A145" s="246" t="s">
        <v>647</v>
      </c>
      <c r="B145" s="115"/>
      <c r="C145" s="314" t="s">
        <v>555</v>
      </c>
      <c r="D145" s="315"/>
      <c r="E145" s="315"/>
      <c r="F145" s="315"/>
      <c r="G145" s="315"/>
      <c r="H145" s="316"/>
      <c r="I145" s="337" t="s">
        <v>64</v>
      </c>
      <c r="J145" s="263">
        <f t="shared" ref="J145:J176" si="2">IF(SUM(L145:V145)=0,IF(COUNTIF(L145:V145,"未確認")&gt;0,"未確認",IF(COUNTIF(L145:V145,"~*")&gt;0,"*",SUM(L145:V145))),SUM(L145:V145))</f>
        <v>799</v>
      </c>
      <c r="K145" s="264" t="str">
        <f t="shared" ref="K145:K176" si="3">IF(OR(COUNTIF(L145:V145,"未確認")&gt;0,COUNTIF(L145:V145,"~*")&gt;0),"※","")</f>
        <v/>
      </c>
      <c r="L145" s="117">
        <v>0</v>
      </c>
      <c r="M145" s="117">
        <v>144</v>
      </c>
      <c r="N145" s="117">
        <v>0</v>
      </c>
      <c r="O145" s="117">
        <v>0</v>
      </c>
      <c r="P145" s="117">
        <v>139</v>
      </c>
      <c r="Q145" s="117">
        <v>130</v>
      </c>
      <c r="R145" s="117">
        <v>0</v>
      </c>
      <c r="S145" s="117">
        <v>110</v>
      </c>
      <c r="T145" s="117">
        <v>105</v>
      </c>
      <c r="U145" s="117">
        <v>76</v>
      </c>
      <c r="V145" s="117">
        <v>95</v>
      </c>
    </row>
    <row r="146" spans="1:22"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4" t="s">
        <v>567</v>
      </c>
      <c r="D158" s="315"/>
      <c r="E158" s="315"/>
      <c r="F158" s="315"/>
      <c r="G158" s="315"/>
      <c r="H158" s="316"/>
      <c r="I158" s="410"/>
      <c r="J158" s="263">
        <f t="shared" si="2"/>
        <v>52</v>
      </c>
      <c r="K158" s="264" t="str">
        <f t="shared" si="3"/>
        <v/>
      </c>
      <c r="L158" s="117">
        <v>0</v>
      </c>
      <c r="M158" s="117">
        <v>0</v>
      </c>
      <c r="N158" s="117">
        <v>52</v>
      </c>
      <c r="O158" s="117">
        <v>0</v>
      </c>
      <c r="P158" s="117">
        <v>0</v>
      </c>
      <c r="Q158" s="117">
        <v>0</v>
      </c>
      <c r="R158" s="117">
        <v>0</v>
      </c>
      <c r="S158" s="117">
        <v>0</v>
      </c>
      <c r="T158" s="117">
        <v>0</v>
      </c>
      <c r="U158" s="117">
        <v>0</v>
      </c>
      <c r="V158" s="117">
        <v>0</v>
      </c>
    </row>
    <row r="159" spans="1:22"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4" t="s">
        <v>90</v>
      </c>
      <c r="D177" s="315"/>
      <c r="E177" s="315"/>
      <c r="F177" s="315"/>
      <c r="G177" s="315"/>
      <c r="H177" s="316"/>
      <c r="I177" s="410"/>
      <c r="J177" s="263">
        <f t="shared" ref="J177:J208" si="4">IF(SUM(L177:V177)=0,IF(COUNTIF(L177:V177,"未確認")&gt;0,"未確認",IF(COUNTIF(L177:V177,"~*")&gt;0,"*",SUM(L177:V177))),SUM(L177:V177))</f>
        <v>60</v>
      </c>
      <c r="K177" s="264" t="str">
        <f t="shared" ref="K177:K208" si="5">IF(OR(COUNTIF(L177:V177,"未確認")&gt;0,COUNTIF(L177:V177,"~*")&gt;0),"※","")</f>
        <v/>
      </c>
      <c r="L177" s="117">
        <v>60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4" t="s">
        <v>590</v>
      </c>
      <c r="D194" s="315"/>
      <c r="E194" s="315"/>
      <c r="F194" s="315"/>
      <c r="G194" s="315"/>
      <c r="H194" s="316"/>
      <c r="I194" s="410"/>
      <c r="J194" s="263">
        <f t="shared" si="4"/>
        <v>81</v>
      </c>
      <c r="K194" s="264" t="str">
        <f t="shared" si="5"/>
        <v/>
      </c>
      <c r="L194" s="117">
        <v>0</v>
      </c>
      <c r="M194" s="117">
        <v>0</v>
      </c>
      <c r="N194" s="117">
        <v>0</v>
      </c>
      <c r="O194" s="117">
        <v>0</v>
      </c>
      <c r="P194" s="117">
        <v>0</v>
      </c>
      <c r="Q194" s="117">
        <v>0</v>
      </c>
      <c r="R194" s="117">
        <v>81</v>
      </c>
      <c r="S194" s="117">
        <v>0</v>
      </c>
      <c r="T194" s="117">
        <v>0</v>
      </c>
      <c r="U194" s="117">
        <v>0</v>
      </c>
      <c r="V194" s="117">
        <v>0</v>
      </c>
    </row>
    <row r="195" spans="1:22"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4" t="s">
        <v>111</v>
      </c>
      <c r="D201" s="315"/>
      <c r="E201" s="315"/>
      <c r="F201" s="315"/>
      <c r="G201" s="315"/>
      <c r="H201" s="316"/>
      <c r="I201" s="410"/>
      <c r="J201" s="263">
        <f t="shared" si="4"/>
        <v>62</v>
      </c>
      <c r="K201" s="264" t="str">
        <f t="shared" si="5"/>
        <v/>
      </c>
      <c r="L201" s="117">
        <v>0</v>
      </c>
      <c r="M201" s="117">
        <v>0</v>
      </c>
      <c r="N201" s="117">
        <v>0</v>
      </c>
      <c r="O201" s="117">
        <v>62</v>
      </c>
      <c r="P201" s="117">
        <v>0</v>
      </c>
      <c r="Q201" s="117">
        <v>0</v>
      </c>
      <c r="R201" s="117">
        <v>0</v>
      </c>
      <c r="S201" s="117">
        <v>0</v>
      </c>
      <c r="T201" s="117">
        <v>0</v>
      </c>
      <c r="U201" s="117">
        <v>0</v>
      </c>
      <c r="V201" s="117">
        <v>0</v>
      </c>
    </row>
    <row r="202" spans="1:22"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4" t="s">
        <v>639</v>
      </c>
      <c r="D209" s="315"/>
      <c r="E209" s="315"/>
      <c r="F209" s="315"/>
      <c r="G209" s="315"/>
      <c r="H209" s="316"/>
      <c r="I209" s="410"/>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1047</v>
      </c>
      <c r="M226" s="66" t="s">
        <v>1052</v>
      </c>
      <c r="N226" s="66" t="s">
        <v>1055</v>
      </c>
      <c r="O226" s="66" t="s">
        <v>1058</v>
      </c>
      <c r="P226" s="66" t="s">
        <v>1062</v>
      </c>
      <c r="Q226" s="66" t="s">
        <v>1063</v>
      </c>
      <c r="R226" s="66" t="s">
        <v>1068</v>
      </c>
      <c r="S226" s="66" t="s">
        <v>1069</v>
      </c>
      <c r="T226" s="66" t="s">
        <v>1071</v>
      </c>
      <c r="U226" s="66" t="s">
        <v>1072</v>
      </c>
      <c r="V226" s="66" t="s">
        <v>1075</v>
      </c>
    </row>
    <row r="227" spans="1:22" ht="20.25" customHeight="1">
      <c r="A227" s="243"/>
      <c r="B227" s="1"/>
      <c r="C227" s="3"/>
      <c r="D227" s="3"/>
      <c r="F227" s="3"/>
      <c r="G227" s="3"/>
      <c r="H227" s="287"/>
      <c r="I227" s="67" t="s">
        <v>36</v>
      </c>
      <c r="J227" s="68"/>
      <c r="K227" s="79"/>
      <c r="L227" s="70" t="s">
        <v>1048</v>
      </c>
      <c r="M227" s="70" t="s">
        <v>1053</v>
      </c>
      <c r="N227" s="70" t="s">
        <v>1056</v>
      </c>
      <c r="O227" s="70" t="s">
        <v>1059</v>
      </c>
      <c r="P227" s="70" t="s">
        <v>1053</v>
      </c>
      <c r="Q227" s="70" t="s">
        <v>1053</v>
      </c>
      <c r="R227" s="70" t="s">
        <v>1059</v>
      </c>
      <c r="S227" s="70" t="s">
        <v>1053</v>
      </c>
      <c r="T227" s="70" t="s">
        <v>1053</v>
      </c>
      <c r="U227" s="70" t="s">
        <v>1053</v>
      </c>
      <c r="V227" s="70" t="s">
        <v>1053</v>
      </c>
    </row>
    <row r="228" spans="1:22" s="83" customFormat="1" ht="106.5" customHeight="1">
      <c r="A228" s="244" t="s">
        <v>625</v>
      </c>
      <c r="B228" s="1"/>
      <c r="C228" s="317" t="s">
        <v>124</v>
      </c>
      <c r="D228" s="318"/>
      <c r="E228" s="318"/>
      <c r="F228" s="318"/>
      <c r="G228" s="318"/>
      <c r="H228" s="319"/>
      <c r="I228" s="122" t="s">
        <v>126</v>
      </c>
      <c r="J228" s="123" t="s">
        <v>1044</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1055</v>
      </c>
      <c r="O234" s="66" t="s">
        <v>1058</v>
      </c>
      <c r="P234" s="66" t="s">
        <v>1062</v>
      </c>
      <c r="Q234" s="66" t="s">
        <v>1063</v>
      </c>
      <c r="R234" s="66" t="s">
        <v>1068</v>
      </c>
      <c r="S234" s="66" t="s">
        <v>1069</v>
      </c>
      <c r="T234" s="66" t="s">
        <v>1071</v>
      </c>
      <c r="U234" s="66" t="s">
        <v>1072</v>
      </c>
      <c r="V234" s="66" t="s">
        <v>1075</v>
      </c>
    </row>
    <row r="235" spans="1:22" ht="20.25" customHeight="1">
      <c r="A235" s="247" t="s">
        <v>629</v>
      </c>
      <c r="B235" s="1"/>
      <c r="C235" s="3"/>
      <c r="D235" s="3"/>
      <c r="F235" s="3"/>
      <c r="G235" s="3"/>
      <c r="H235" s="287"/>
      <c r="I235" s="67" t="s">
        <v>36</v>
      </c>
      <c r="J235" s="68"/>
      <c r="K235" s="79"/>
      <c r="L235" s="70" t="s">
        <v>1048</v>
      </c>
      <c r="M235" s="70" t="s">
        <v>1053</v>
      </c>
      <c r="N235" s="70" t="s">
        <v>1056</v>
      </c>
      <c r="O235" s="70" t="s">
        <v>1059</v>
      </c>
      <c r="P235" s="70" t="s">
        <v>1053</v>
      </c>
      <c r="Q235" s="70" t="s">
        <v>1053</v>
      </c>
      <c r="R235" s="70" t="s">
        <v>1059</v>
      </c>
      <c r="S235" s="70" t="s">
        <v>1053</v>
      </c>
      <c r="T235" s="70" t="s">
        <v>1053</v>
      </c>
      <c r="U235" s="70" t="s">
        <v>1053</v>
      </c>
      <c r="V235" s="70" t="s">
        <v>1053</v>
      </c>
    </row>
    <row r="236" spans="1:22" s="83" customFormat="1" ht="34.5" customHeight="1">
      <c r="A236" s="248" t="s">
        <v>626</v>
      </c>
      <c r="B236" s="119"/>
      <c r="C236" s="317" t="s">
        <v>128</v>
      </c>
      <c r="D236" s="318"/>
      <c r="E236" s="318"/>
      <c r="F236" s="318"/>
      <c r="G236" s="318"/>
      <c r="H236" s="319"/>
      <c r="I236" s="403" t="s">
        <v>129</v>
      </c>
      <c r="J236" s="260" t="s">
        <v>1045</v>
      </c>
      <c r="K236" s="81"/>
      <c r="L236" s="110"/>
      <c r="M236" s="127"/>
      <c r="N236" s="127"/>
      <c r="O236" s="127"/>
      <c r="P236" s="127"/>
      <c r="Q236" s="127"/>
      <c r="R236" s="127"/>
      <c r="S236" s="127"/>
      <c r="T236" s="127"/>
      <c r="U236" s="127"/>
      <c r="V236" s="127"/>
    </row>
    <row r="237" spans="1:22" s="83" customFormat="1" ht="34.5" customHeight="1">
      <c r="A237" s="248" t="s">
        <v>627</v>
      </c>
      <c r="B237" s="119"/>
      <c r="C237" s="317" t="s">
        <v>130</v>
      </c>
      <c r="D237" s="318"/>
      <c r="E237" s="318"/>
      <c r="F237" s="318"/>
      <c r="G237" s="318"/>
      <c r="H237" s="319"/>
      <c r="I237" s="404"/>
      <c r="J237" s="260" t="s">
        <v>1045</v>
      </c>
      <c r="K237" s="81"/>
      <c r="L237" s="101"/>
      <c r="M237" s="129"/>
      <c r="N237" s="129"/>
      <c r="O237" s="129"/>
      <c r="P237" s="129"/>
      <c r="Q237" s="129"/>
      <c r="R237" s="129"/>
      <c r="S237" s="129"/>
      <c r="T237" s="129"/>
      <c r="U237" s="129"/>
      <c r="V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1055</v>
      </c>
      <c r="O244" s="66" t="s">
        <v>1058</v>
      </c>
      <c r="P244" s="66" t="s">
        <v>1062</v>
      </c>
      <c r="Q244" s="66" t="s">
        <v>1063</v>
      </c>
      <c r="R244" s="66" t="s">
        <v>1068</v>
      </c>
      <c r="S244" s="66" t="s">
        <v>1069</v>
      </c>
      <c r="T244" s="66" t="s">
        <v>1071</v>
      </c>
      <c r="U244" s="66" t="s">
        <v>1072</v>
      </c>
      <c r="V244" s="66" t="s">
        <v>1075</v>
      </c>
    </row>
    <row r="245" spans="1:22" ht="20.25" customHeight="1">
      <c r="A245" s="243"/>
      <c r="B245" s="1"/>
      <c r="C245" s="62"/>
      <c r="D245" s="3"/>
      <c r="F245" s="3"/>
      <c r="G245" s="3"/>
      <c r="H245" s="287"/>
      <c r="I245" s="67" t="s">
        <v>36</v>
      </c>
      <c r="J245" s="68"/>
      <c r="K245" s="79"/>
      <c r="L245" s="70" t="s">
        <v>1048</v>
      </c>
      <c r="M245" s="70" t="s">
        <v>1053</v>
      </c>
      <c r="N245" s="70" t="s">
        <v>1056</v>
      </c>
      <c r="O245" s="70" t="s">
        <v>1059</v>
      </c>
      <c r="P245" s="70" t="s">
        <v>1053</v>
      </c>
      <c r="Q245" s="70" t="s">
        <v>1053</v>
      </c>
      <c r="R245" s="70" t="s">
        <v>1059</v>
      </c>
      <c r="S245" s="70" t="s">
        <v>1053</v>
      </c>
      <c r="T245" s="70" t="s">
        <v>1053</v>
      </c>
      <c r="U245" s="70" t="s">
        <v>1053</v>
      </c>
      <c r="V245" s="70" t="s">
        <v>1053</v>
      </c>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17" t="s">
        <v>135</v>
      </c>
      <c r="D247" s="318"/>
      <c r="E247" s="318"/>
      <c r="F247" s="318"/>
      <c r="G247" s="318"/>
      <c r="H247" s="319"/>
      <c r="I247" s="134" t="s">
        <v>136</v>
      </c>
      <c r="J247" s="260" t="s">
        <v>1045</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1055</v>
      </c>
      <c r="O253" s="66" t="s">
        <v>1058</v>
      </c>
      <c r="P253" s="66" t="s">
        <v>1062</v>
      </c>
      <c r="Q253" s="66" t="s">
        <v>1063</v>
      </c>
      <c r="R253" s="66" t="s">
        <v>1068</v>
      </c>
      <c r="S253" s="66" t="s">
        <v>1069</v>
      </c>
      <c r="T253" s="66" t="s">
        <v>1071</v>
      </c>
      <c r="U253" s="66" t="s">
        <v>1072</v>
      </c>
      <c r="V253" s="66" t="s">
        <v>1075</v>
      </c>
    </row>
    <row r="254" spans="1:22" ht="26">
      <c r="A254" s="243"/>
      <c r="B254" s="1"/>
      <c r="C254" s="62"/>
      <c r="D254" s="3"/>
      <c r="F254" s="3"/>
      <c r="G254" s="3"/>
      <c r="H254" s="287"/>
      <c r="I254" s="67" t="s">
        <v>36</v>
      </c>
      <c r="J254" s="68"/>
      <c r="K254" s="79"/>
      <c r="L254" s="70" t="s">
        <v>1048</v>
      </c>
      <c r="M254" s="137" t="s">
        <v>1053</v>
      </c>
      <c r="N254" s="137" t="s">
        <v>1056</v>
      </c>
      <c r="O254" s="137" t="s">
        <v>1059</v>
      </c>
      <c r="P254" s="137" t="s">
        <v>1053</v>
      </c>
      <c r="Q254" s="137" t="s">
        <v>1053</v>
      </c>
      <c r="R254" s="137" t="s">
        <v>1059</v>
      </c>
      <c r="S254" s="137" t="s">
        <v>1053</v>
      </c>
      <c r="T254" s="137" t="s">
        <v>1053</v>
      </c>
      <c r="U254" s="137" t="s">
        <v>1053</v>
      </c>
      <c r="V254" s="137" t="s">
        <v>1053</v>
      </c>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c r="U255" s="127"/>
      <c r="V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1055</v>
      </c>
      <c r="O263" s="66" t="s">
        <v>1058</v>
      </c>
      <c r="P263" s="66" t="s">
        <v>1062</v>
      </c>
      <c r="Q263" s="66" t="s">
        <v>1063</v>
      </c>
      <c r="R263" s="66" t="s">
        <v>1068</v>
      </c>
      <c r="S263" s="66" t="s">
        <v>1069</v>
      </c>
      <c r="T263" s="66" t="s">
        <v>1071</v>
      </c>
      <c r="U263" s="66" t="s">
        <v>1072</v>
      </c>
      <c r="V263" s="66" t="s">
        <v>1075</v>
      </c>
    </row>
    <row r="264" spans="1:22" ht="20.25" customHeight="1">
      <c r="A264" s="243"/>
      <c r="B264" s="1"/>
      <c r="C264" s="62"/>
      <c r="D264" s="3"/>
      <c r="F264" s="3"/>
      <c r="G264" s="3"/>
      <c r="H264" s="287"/>
      <c r="I264" s="67" t="s">
        <v>36</v>
      </c>
      <c r="J264" s="68"/>
      <c r="K264" s="79"/>
      <c r="L264" s="70" t="s">
        <v>1048</v>
      </c>
      <c r="M264" s="70" t="s">
        <v>1053</v>
      </c>
      <c r="N264" s="70" t="s">
        <v>1056</v>
      </c>
      <c r="O264" s="70" t="s">
        <v>1059</v>
      </c>
      <c r="P264" s="70" t="s">
        <v>1053</v>
      </c>
      <c r="Q264" s="70" t="s">
        <v>1053</v>
      </c>
      <c r="R264" s="70" t="s">
        <v>1059</v>
      </c>
      <c r="S264" s="70" t="s">
        <v>1053</v>
      </c>
      <c r="T264" s="70" t="s">
        <v>1053</v>
      </c>
      <c r="U264" s="70" t="s">
        <v>1053</v>
      </c>
      <c r="V264" s="70" t="s">
        <v>1053</v>
      </c>
    </row>
    <row r="265" spans="1:22" s="83" customFormat="1" ht="34.5" customHeight="1">
      <c r="A265" s="244" t="s">
        <v>723</v>
      </c>
      <c r="B265" s="84"/>
      <c r="C265" s="368" t="s">
        <v>145</v>
      </c>
      <c r="D265" s="371"/>
      <c r="E265" s="371"/>
      <c r="F265" s="371"/>
      <c r="G265" s="368" t="s">
        <v>146</v>
      </c>
      <c r="H265" s="368"/>
      <c r="I265" s="400" t="s">
        <v>147</v>
      </c>
      <c r="J265" s="266">
        <v>43</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1"/>
      <c r="D266" s="371"/>
      <c r="E266" s="371"/>
      <c r="F266" s="371"/>
      <c r="G266" s="368" t="s">
        <v>148</v>
      </c>
      <c r="H266" s="368"/>
      <c r="I266" s="401"/>
      <c r="J266" s="267">
        <v>55.3</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68" t="s">
        <v>150</v>
      </c>
      <c r="D269" s="368"/>
      <c r="E269" s="368"/>
      <c r="F269" s="368"/>
      <c r="G269" s="368" t="s">
        <v>146</v>
      </c>
      <c r="H269" s="368"/>
      <c r="I269" s="401"/>
      <c r="J269" s="266">
        <f t="shared" ref="J269:J284" si="9">IF(SUM(L269:V269)=0,IF(COUNTIF(L269:V269,"未確認")&gt;0,"未確認",IF(COUNTIF(L269:V269,"~*")&gt;0,"*",SUM(L269:V269))),SUM(L269:V269))</f>
        <v>291</v>
      </c>
      <c r="K269" s="81" t="str">
        <f t="shared" si="8"/>
        <v/>
      </c>
      <c r="L269" s="147">
        <v>30</v>
      </c>
      <c r="M269" s="147">
        <v>34</v>
      </c>
      <c r="N269" s="147">
        <v>13</v>
      </c>
      <c r="O269" s="147">
        <v>19</v>
      </c>
      <c r="P269" s="147">
        <v>34</v>
      </c>
      <c r="Q269" s="147">
        <v>32</v>
      </c>
      <c r="R269" s="147">
        <v>20</v>
      </c>
      <c r="S269" s="147">
        <v>32</v>
      </c>
      <c r="T269" s="147">
        <v>31</v>
      </c>
      <c r="U269" s="147">
        <v>27</v>
      </c>
      <c r="V269" s="147">
        <v>19</v>
      </c>
    </row>
    <row r="270" spans="1:22" s="83" customFormat="1" ht="34.5" customHeight="1">
      <c r="A270" s="249" t="s">
        <v>725</v>
      </c>
      <c r="B270" s="120"/>
      <c r="C270" s="368"/>
      <c r="D270" s="368"/>
      <c r="E270" s="368"/>
      <c r="F270" s="368"/>
      <c r="G270" s="368" t="s">
        <v>148</v>
      </c>
      <c r="H270" s="368"/>
      <c r="I270" s="401"/>
      <c r="J270" s="266">
        <f t="shared" si="9"/>
        <v>6</v>
      </c>
      <c r="K270" s="81" t="str">
        <f t="shared" si="8"/>
        <v/>
      </c>
      <c r="L270" s="148">
        <v>0</v>
      </c>
      <c r="M270" s="148">
        <v>0</v>
      </c>
      <c r="N270" s="148">
        <v>1</v>
      </c>
      <c r="O270" s="148">
        <v>0</v>
      </c>
      <c r="P270" s="148">
        <v>0</v>
      </c>
      <c r="Q270" s="148">
        <v>0</v>
      </c>
      <c r="R270" s="148">
        <v>0</v>
      </c>
      <c r="S270" s="148">
        <v>0</v>
      </c>
      <c r="T270" s="148">
        <v>1</v>
      </c>
      <c r="U270" s="148">
        <v>2</v>
      </c>
      <c r="V270" s="148">
        <v>2</v>
      </c>
    </row>
    <row r="271" spans="1:22" s="83" customFormat="1" ht="34.5" customHeight="1">
      <c r="A271" s="249" t="s">
        <v>726</v>
      </c>
      <c r="B271" s="120"/>
      <c r="C271" s="368" t="s">
        <v>151</v>
      </c>
      <c r="D271" s="369"/>
      <c r="E271" s="369"/>
      <c r="F271" s="369"/>
      <c r="G271" s="368" t="s">
        <v>146</v>
      </c>
      <c r="H271" s="368"/>
      <c r="I271" s="401"/>
      <c r="J271" s="266">
        <f t="shared" si="9"/>
        <v>13</v>
      </c>
      <c r="K271" s="81" t="str">
        <f t="shared" si="8"/>
        <v/>
      </c>
      <c r="L271" s="147">
        <v>0</v>
      </c>
      <c r="M271" s="147">
        <v>0</v>
      </c>
      <c r="N271" s="147">
        <v>2</v>
      </c>
      <c r="O271" s="147">
        <v>2</v>
      </c>
      <c r="P271" s="147">
        <v>0</v>
      </c>
      <c r="Q271" s="147">
        <v>0</v>
      </c>
      <c r="R271" s="147">
        <v>1</v>
      </c>
      <c r="S271" s="147">
        <v>2</v>
      </c>
      <c r="T271" s="147">
        <v>1</v>
      </c>
      <c r="U271" s="147">
        <v>4</v>
      </c>
      <c r="V271" s="147">
        <v>1</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68" t="s">
        <v>152</v>
      </c>
      <c r="D273" s="369"/>
      <c r="E273" s="369"/>
      <c r="F273" s="369"/>
      <c r="G273" s="368" t="s">
        <v>146</v>
      </c>
      <c r="H273" s="368"/>
      <c r="I273" s="401"/>
      <c r="J273" s="266">
        <f t="shared" si="9"/>
        <v>49</v>
      </c>
      <c r="K273" s="81" t="str">
        <f t="shared" si="8"/>
        <v/>
      </c>
      <c r="L273" s="147">
        <v>0</v>
      </c>
      <c r="M273" s="147">
        <v>3</v>
      </c>
      <c r="N273" s="147">
        <v>14</v>
      </c>
      <c r="O273" s="147">
        <v>8</v>
      </c>
      <c r="P273" s="147">
        <v>2</v>
      </c>
      <c r="Q273" s="147">
        <v>2</v>
      </c>
      <c r="R273" s="147">
        <v>13</v>
      </c>
      <c r="S273" s="147">
        <v>2</v>
      </c>
      <c r="T273" s="147">
        <v>2</v>
      </c>
      <c r="U273" s="147">
        <v>2</v>
      </c>
      <c r="V273" s="147">
        <v>1</v>
      </c>
    </row>
    <row r="274" spans="1:22" s="83" customFormat="1" ht="34.5" customHeight="1">
      <c r="A274" s="249" t="s">
        <v>727</v>
      </c>
      <c r="B274" s="120"/>
      <c r="C274" s="369"/>
      <c r="D274" s="369"/>
      <c r="E274" s="369"/>
      <c r="F274" s="369"/>
      <c r="G274" s="368" t="s">
        <v>148</v>
      </c>
      <c r="H274" s="368"/>
      <c r="I274" s="401"/>
      <c r="J274" s="266">
        <f t="shared" si="9"/>
        <v>5</v>
      </c>
      <c r="K274" s="81" t="str">
        <f t="shared" si="8"/>
        <v/>
      </c>
      <c r="L274" s="148">
        <v>0</v>
      </c>
      <c r="M274" s="148">
        <v>2</v>
      </c>
      <c r="N274" s="148">
        <v>0</v>
      </c>
      <c r="O274" s="148">
        <v>1</v>
      </c>
      <c r="P274" s="148">
        <v>1</v>
      </c>
      <c r="Q274" s="148">
        <v>1</v>
      </c>
      <c r="R274" s="148">
        <v>0</v>
      </c>
      <c r="S274" s="148">
        <v>0</v>
      </c>
      <c r="T274" s="148">
        <v>0</v>
      </c>
      <c r="U274" s="148">
        <v>0</v>
      </c>
      <c r="V274" s="148">
        <v>0</v>
      </c>
    </row>
    <row r="275" spans="1:22"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c r="R275" s="147">
        <v>0</v>
      </c>
      <c r="S275" s="147">
        <v>0</v>
      </c>
      <c r="T275" s="147">
        <v>0</v>
      </c>
      <c r="U275" s="147">
        <v>0</v>
      </c>
      <c r="V275" s="147">
        <v>0</v>
      </c>
    </row>
    <row r="276" spans="1:22"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68" t="s">
        <v>154</v>
      </c>
      <c r="D277" s="369"/>
      <c r="E277" s="369"/>
      <c r="F277" s="369"/>
      <c r="G277" s="368" t="s">
        <v>146</v>
      </c>
      <c r="H277" s="368"/>
      <c r="I277" s="401"/>
      <c r="J277" s="266">
        <f t="shared" si="9"/>
        <v>113</v>
      </c>
      <c r="K277" s="81" t="str">
        <f t="shared" si="8"/>
        <v/>
      </c>
      <c r="L277" s="147">
        <v>3</v>
      </c>
      <c r="M277" s="147">
        <v>12</v>
      </c>
      <c r="N277" s="147">
        <v>9</v>
      </c>
      <c r="O277" s="147">
        <v>6</v>
      </c>
      <c r="P277" s="147">
        <v>8</v>
      </c>
      <c r="Q277" s="147">
        <v>11</v>
      </c>
      <c r="R277" s="147">
        <v>23</v>
      </c>
      <c r="S277" s="147">
        <v>20</v>
      </c>
      <c r="T277" s="147">
        <v>10</v>
      </c>
      <c r="U277" s="147">
        <v>10</v>
      </c>
      <c r="V277" s="147">
        <v>1</v>
      </c>
    </row>
    <row r="278" spans="1:22"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68" t="s">
        <v>155</v>
      </c>
      <c r="D279" s="369"/>
      <c r="E279" s="369"/>
      <c r="F279" s="369"/>
      <c r="G279" s="368" t="s">
        <v>146</v>
      </c>
      <c r="H279" s="368"/>
      <c r="I279" s="401"/>
      <c r="J279" s="266">
        <f t="shared" si="9"/>
        <v>41</v>
      </c>
      <c r="K279" s="81" t="str">
        <f t="shared" si="8"/>
        <v/>
      </c>
      <c r="L279" s="147">
        <v>0</v>
      </c>
      <c r="M279" s="147">
        <v>3</v>
      </c>
      <c r="N279" s="147">
        <v>4</v>
      </c>
      <c r="O279" s="147">
        <v>5</v>
      </c>
      <c r="P279" s="147">
        <v>3</v>
      </c>
      <c r="Q279" s="147">
        <v>3</v>
      </c>
      <c r="R279" s="147">
        <v>15</v>
      </c>
      <c r="S279" s="147">
        <v>2</v>
      </c>
      <c r="T279" s="147">
        <v>3</v>
      </c>
      <c r="U279" s="147">
        <v>3</v>
      </c>
      <c r="V279" s="147">
        <v>0</v>
      </c>
    </row>
    <row r="280" spans="1:22"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68" t="s">
        <v>156</v>
      </c>
      <c r="D281" s="369"/>
      <c r="E281" s="369"/>
      <c r="F281" s="369"/>
      <c r="G281" s="368" t="s">
        <v>146</v>
      </c>
      <c r="H281" s="368"/>
      <c r="I281" s="401"/>
      <c r="J281" s="266">
        <f t="shared" si="9"/>
        <v>17</v>
      </c>
      <c r="K281" s="81" t="str">
        <f t="shared" si="8"/>
        <v/>
      </c>
      <c r="L281" s="147">
        <v>0</v>
      </c>
      <c r="M281" s="147">
        <v>2</v>
      </c>
      <c r="N281" s="147">
        <v>2</v>
      </c>
      <c r="O281" s="147">
        <v>2</v>
      </c>
      <c r="P281" s="147">
        <v>2</v>
      </c>
      <c r="Q281" s="147">
        <v>1</v>
      </c>
      <c r="R281" s="147">
        <v>5</v>
      </c>
      <c r="S281" s="147">
        <v>0</v>
      </c>
      <c r="T281" s="147">
        <v>1</v>
      </c>
      <c r="U281" s="147">
        <v>2</v>
      </c>
      <c r="V281" s="147">
        <v>0</v>
      </c>
    </row>
    <row r="282" spans="1:22"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68" t="s">
        <v>157</v>
      </c>
      <c r="D283" s="369"/>
      <c r="E283" s="369"/>
      <c r="F283" s="369"/>
      <c r="G283" s="368" t="s">
        <v>146</v>
      </c>
      <c r="H283" s="368"/>
      <c r="I283" s="401"/>
      <c r="J283" s="266">
        <f t="shared" si="9"/>
        <v>16</v>
      </c>
      <c r="K283" s="81" t="str">
        <f t="shared" si="8"/>
        <v/>
      </c>
      <c r="L283" s="147">
        <v>2</v>
      </c>
      <c r="M283" s="147">
        <v>1</v>
      </c>
      <c r="N283" s="147">
        <v>1</v>
      </c>
      <c r="O283" s="147">
        <v>1</v>
      </c>
      <c r="P283" s="147">
        <v>2</v>
      </c>
      <c r="Q283" s="147">
        <v>1</v>
      </c>
      <c r="R283" s="147">
        <v>1</v>
      </c>
      <c r="S283" s="147">
        <v>2</v>
      </c>
      <c r="T283" s="147">
        <v>2</v>
      </c>
      <c r="U283" s="147">
        <v>2</v>
      </c>
      <c r="V283" s="147">
        <v>1</v>
      </c>
    </row>
    <row r="284" spans="1:22"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68" t="s">
        <v>158</v>
      </c>
      <c r="D285" s="371"/>
      <c r="E285" s="371"/>
      <c r="F285" s="371"/>
      <c r="G285" s="368" t="s">
        <v>146</v>
      </c>
      <c r="H285" s="368"/>
      <c r="I285" s="401"/>
      <c r="J285" s="266">
        <v>24</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68" t="s">
        <v>159</v>
      </c>
      <c r="D287" s="371"/>
      <c r="E287" s="371"/>
      <c r="F287" s="371"/>
      <c r="G287" s="368" t="s">
        <v>146</v>
      </c>
      <c r="H287" s="368"/>
      <c r="I287" s="401"/>
      <c r="J287" s="266">
        <v>16</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1"/>
      <c r="D288" s="371"/>
      <c r="E288" s="371"/>
      <c r="F288" s="371"/>
      <c r="G288" s="368" t="s">
        <v>148</v>
      </c>
      <c r="H288" s="368"/>
      <c r="I288" s="401"/>
      <c r="J288" s="266">
        <v>2.2000000000000002</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68" t="s">
        <v>160</v>
      </c>
      <c r="D289" s="369"/>
      <c r="E289" s="369"/>
      <c r="F289" s="369"/>
      <c r="G289" s="368" t="s">
        <v>146</v>
      </c>
      <c r="H289" s="368"/>
      <c r="I289" s="401"/>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69"/>
      <c r="D290" s="369"/>
      <c r="E290" s="369"/>
      <c r="F290" s="369"/>
      <c r="G290" s="368" t="s">
        <v>148</v>
      </c>
      <c r="H290" s="368"/>
      <c r="I290" s="401"/>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68" t="s">
        <v>161</v>
      </c>
      <c r="D291" s="371"/>
      <c r="E291" s="371"/>
      <c r="F291" s="371"/>
      <c r="G291" s="368" t="s">
        <v>146</v>
      </c>
      <c r="H291" s="368"/>
      <c r="I291" s="401"/>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1"/>
      <c r="D292" s="371"/>
      <c r="E292" s="371"/>
      <c r="F292" s="371"/>
      <c r="G292" s="368" t="s">
        <v>148</v>
      </c>
      <c r="H292" s="368"/>
      <c r="I292" s="402"/>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18</v>
      </c>
      <c r="M297" s="147">
        <v>8</v>
      </c>
      <c r="N297" s="147">
        <v>31</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4</v>
      </c>
      <c r="M298" s="148">
        <v>0</v>
      </c>
      <c r="N298" s="148">
        <v>7</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2</v>
      </c>
      <c r="M299" s="147">
        <v>0</v>
      </c>
      <c r="N299" s="147">
        <v>4</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1</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6</v>
      </c>
      <c r="N305" s="147">
        <v>13</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6</v>
      </c>
      <c r="N307" s="147">
        <v>7</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1</v>
      </c>
      <c r="M311" s="147">
        <v>2</v>
      </c>
      <c r="N311" s="147">
        <v>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8</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7</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1055</v>
      </c>
      <c r="O322" s="66" t="s">
        <v>1058</v>
      </c>
      <c r="P322" s="66" t="s">
        <v>1062</v>
      </c>
      <c r="Q322" s="66" t="s">
        <v>1063</v>
      </c>
      <c r="R322" s="66" t="s">
        <v>1068</v>
      </c>
      <c r="S322" s="66" t="s">
        <v>1069</v>
      </c>
      <c r="T322" s="66" t="s">
        <v>1071</v>
      </c>
      <c r="U322" s="66" t="s">
        <v>1072</v>
      </c>
      <c r="V322" s="66" t="s">
        <v>1075</v>
      </c>
    </row>
    <row r="323" spans="1:22" ht="20.25" customHeight="1">
      <c r="A323" s="243"/>
      <c r="B323" s="1"/>
      <c r="C323" s="62"/>
      <c r="D323" s="3"/>
      <c r="F323" s="3"/>
      <c r="G323" s="3"/>
      <c r="H323" s="287"/>
      <c r="I323" s="67" t="s">
        <v>36</v>
      </c>
      <c r="J323" s="68"/>
      <c r="K323" s="79"/>
      <c r="L323" s="70" t="s">
        <v>1048</v>
      </c>
      <c r="M323" s="137" t="s">
        <v>1053</v>
      </c>
      <c r="N323" s="137" t="s">
        <v>1056</v>
      </c>
      <c r="O323" s="137" t="s">
        <v>1059</v>
      </c>
      <c r="P323" s="137" t="s">
        <v>1053</v>
      </c>
      <c r="Q323" s="137" t="s">
        <v>1053</v>
      </c>
      <c r="R323" s="137" t="s">
        <v>1059</v>
      </c>
      <c r="S323" s="137" t="s">
        <v>1053</v>
      </c>
      <c r="T323" s="137" t="s">
        <v>1053</v>
      </c>
      <c r="U323" s="137" t="s">
        <v>1053</v>
      </c>
      <c r="V323" s="137" t="s">
        <v>1053</v>
      </c>
    </row>
    <row r="324" spans="1:22" s="83" customFormat="1" ht="34.5" customHeight="1">
      <c r="A324" s="249" t="s">
        <v>749</v>
      </c>
      <c r="B324" s="1"/>
      <c r="C324" s="317" t="s">
        <v>170</v>
      </c>
      <c r="D324" s="318"/>
      <c r="E324" s="318"/>
      <c r="F324" s="318"/>
      <c r="G324" s="318"/>
      <c r="H324" s="319"/>
      <c r="I324" s="337" t="s">
        <v>171</v>
      </c>
      <c r="J324" s="260" t="s">
        <v>1045</v>
      </c>
      <c r="K324" s="81"/>
      <c r="L324" s="268"/>
      <c r="M324" s="157"/>
      <c r="N324" s="157"/>
      <c r="O324" s="157"/>
      <c r="P324" s="157"/>
      <c r="Q324" s="157"/>
      <c r="R324" s="157"/>
      <c r="S324" s="157"/>
      <c r="T324" s="157"/>
      <c r="U324" s="157"/>
      <c r="V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68"/>
      <c r="D327" s="368"/>
      <c r="E327" s="368"/>
      <c r="F327" s="369"/>
      <c r="G327" s="368" t="s">
        <v>175</v>
      </c>
      <c r="H327" s="288" t="s">
        <v>173</v>
      </c>
      <c r="I327" s="351"/>
      <c r="J327" s="266">
        <v>6</v>
      </c>
      <c r="K327" s="81"/>
      <c r="L327" s="269"/>
      <c r="M327" s="161"/>
      <c r="N327" s="161"/>
      <c r="O327" s="161"/>
      <c r="P327" s="161"/>
      <c r="Q327" s="161"/>
      <c r="R327" s="161"/>
      <c r="S327" s="161"/>
      <c r="T327" s="161"/>
      <c r="U327" s="161"/>
      <c r="V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68"/>
      <c r="D329" s="368"/>
      <c r="E329" s="368"/>
      <c r="F329" s="369"/>
      <c r="G329" s="368" t="s">
        <v>176</v>
      </c>
      <c r="H329" s="288" t="s">
        <v>173</v>
      </c>
      <c r="I329" s="351"/>
      <c r="J329" s="266">
        <v>4</v>
      </c>
      <c r="K329" s="81"/>
      <c r="L329" s="269"/>
      <c r="M329" s="161"/>
      <c r="N329" s="161"/>
      <c r="O329" s="161"/>
      <c r="P329" s="161"/>
      <c r="Q329" s="161"/>
      <c r="R329" s="161"/>
      <c r="S329" s="161"/>
      <c r="T329" s="161"/>
      <c r="U329" s="161"/>
      <c r="V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c r="S330" s="161"/>
      <c r="T330" s="161"/>
      <c r="U330" s="161"/>
      <c r="V330" s="161"/>
    </row>
    <row r="331" spans="1:22" s="83" customFormat="1" ht="34.5" customHeight="1">
      <c r="A331" s="249" t="s">
        <v>751</v>
      </c>
      <c r="B331" s="159"/>
      <c r="C331" s="368"/>
      <c r="D331" s="368"/>
      <c r="E331" s="368"/>
      <c r="F331" s="369"/>
      <c r="G331" s="370" t="s">
        <v>177</v>
      </c>
      <c r="H331" s="288" t="s">
        <v>173</v>
      </c>
      <c r="I331" s="351"/>
      <c r="J331" s="266">
        <v>4</v>
      </c>
      <c r="K331" s="81"/>
      <c r="L331" s="269"/>
      <c r="M331" s="161"/>
      <c r="N331" s="161"/>
      <c r="O331" s="161"/>
      <c r="P331" s="161"/>
      <c r="Q331" s="161"/>
      <c r="R331" s="161"/>
      <c r="S331" s="161"/>
      <c r="T331" s="161"/>
      <c r="U331" s="161"/>
      <c r="V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68"/>
      <c r="D333" s="368"/>
      <c r="E333" s="368"/>
      <c r="F333" s="369"/>
      <c r="G333" s="368" t="s">
        <v>178</v>
      </c>
      <c r="H333" s="288" t="s">
        <v>173</v>
      </c>
      <c r="I333" s="351"/>
      <c r="J333" s="266">
        <v>1</v>
      </c>
      <c r="K333" s="81"/>
      <c r="L333" s="269"/>
      <c r="M333" s="161"/>
      <c r="N333" s="161"/>
      <c r="O333" s="161"/>
      <c r="P333" s="161"/>
      <c r="Q333" s="161"/>
      <c r="R333" s="161"/>
      <c r="S333" s="161"/>
      <c r="T333" s="161"/>
      <c r="U333" s="161"/>
      <c r="V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1055</v>
      </c>
      <c r="O342" s="66" t="s">
        <v>1058</v>
      </c>
      <c r="P342" s="66" t="s">
        <v>1062</v>
      </c>
      <c r="Q342" s="66" t="s">
        <v>1063</v>
      </c>
      <c r="R342" s="66" t="s">
        <v>1068</v>
      </c>
      <c r="S342" s="66" t="s">
        <v>1069</v>
      </c>
      <c r="T342" s="66" t="s">
        <v>1071</v>
      </c>
      <c r="U342" s="66" t="s">
        <v>1072</v>
      </c>
      <c r="V342" s="66" t="s">
        <v>1075</v>
      </c>
    </row>
    <row r="343" spans="1:22" ht="20.25" customHeight="1">
      <c r="A343" s="243"/>
      <c r="B343" s="1"/>
      <c r="C343" s="62"/>
      <c r="D343" s="3"/>
      <c r="F343" s="3"/>
      <c r="G343" s="3"/>
      <c r="H343" s="287"/>
      <c r="I343" s="67" t="s">
        <v>36</v>
      </c>
      <c r="J343" s="68"/>
      <c r="K343" s="79"/>
      <c r="L343" s="70" t="s">
        <v>1048</v>
      </c>
      <c r="M343" s="137" t="s">
        <v>1053</v>
      </c>
      <c r="N343" s="137" t="s">
        <v>1056</v>
      </c>
      <c r="O343" s="137" t="s">
        <v>1059</v>
      </c>
      <c r="P343" s="137" t="s">
        <v>1053</v>
      </c>
      <c r="Q343" s="137" t="s">
        <v>1053</v>
      </c>
      <c r="R343" s="137" t="s">
        <v>1059</v>
      </c>
      <c r="S343" s="137" t="s">
        <v>1053</v>
      </c>
      <c r="T343" s="137" t="s">
        <v>1053</v>
      </c>
      <c r="U343" s="137" t="s">
        <v>1053</v>
      </c>
      <c r="V343" s="137" t="s">
        <v>1053</v>
      </c>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c r="P349" s="161"/>
      <c r="Q349" s="161"/>
      <c r="R349" s="161"/>
      <c r="S349" s="161"/>
      <c r="T349" s="161"/>
      <c r="U349" s="161"/>
      <c r="V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1" t="s">
        <v>166</v>
      </c>
      <c r="D351" s="388"/>
      <c r="E351" s="317" t="s">
        <v>191</v>
      </c>
      <c r="F351" s="318"/>
      <c r="G351" s="318"/>
      <c r="H351" s="319"/>
      <c r="I351" s="122" t="s">
        <v>192</v>
      </c>
      <c r="J351" s="271">
        <v>2</v>
      </c>
      <c r="K351" s="81"/>
      <c r="L351" s="269"/>
      <c r="M351" s="161"/>
      <c r="N351" s="161"/>
      <c r="O351" s="161"/>
      <c r="P351" s="161"/>
      <c r="Q351" s="161"/>
      <c r="R351" s="161"/>
      <c r="S351" s="161"/>
      <c r="T351" s="161"/>
      <c r="U351" s="161"/>
      <c r="V351" s="161"/>
    </row>
    <row r="352" spans="1:22"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c r="S358" s="161"/>
      <c r="T358" s="161"/>
      <c r="U358" s="161"/>
      <c r="V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1055</v>
      </c>
      <c r="O367" s="66" t="s">
        <v>1058</v>
      </c>
      <c r="P367" s="66" t="s">
        <v>1062</v>
      </c>
      <c r="Q367" s="66" t="s">
        <v>1063</v>
      </c>
      <c r="R367" s="66" t="s">
        <v>1068</v>
      </c>
      <c r="S367" s="66" t="s">
        <v>1069</v>
      </c>
      <c r="T367" s="66" t="s">
        <v>1071</v>
      </c>
      <c r="U367" s="66" t="s">
        <v>1072</v>
      </c>
      <c r="V367" s="66" t="s">
        <v>1075</v>
      </c>
    </row>
    <row r="368" spans="1:22" s="118" customFormat="1" ht="20.25" customHeight="1">
      <c r="A368" s="243"/>
      <c r="B368" s="1"/>
      <c r="C368" s="3"/>
      <c r="D368" s="3"/>
      <c r="E368" s="3"/>
      <c r="F368" s="3"/>
      <c r="G368" s="3"/>
      <c r="H368" s="287"/>
      <c r="I368" s="67" t="s">
        <v>36</v>
      </c>
      <c r="J368" s="170"/>
      <c r="K368" s="79"/>
      <c r="L368" s="137" t="s">
        <v>1048</v>
      </c>
      <c r="M368" s="137" t="s">
        <v>1053</v>
      </c>
      <c r="N368" s="137" t="s">
        <v>1056</v>
      </c>
      <c r="O368" s="137" t="s">
        <v>1059</v>
      </c>
      <c r="P368" s="137" t="s">
        <v>1053</v>
      </c>
      <c r="Q368" s="137" t="s">
        <v>1053</v>
      </c>
      <c r="R368" s="137" t="s">
        <v>1059</v>
      </c>
      <c r="S368" s="137" t="s">
        <v>1053</v>
      </c>
      <c r="T368" s="137" t="s">
        <v>1053</v>
      </c>
      <c r="U368" s="137" t="s">
        <v>1053</v>
      </c>
      <c r="V368" s="137" t="s">
        <v>1053</v>
      </c>
    </row>
    <row r="369" spans="1:22"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c r="U369" s="172"/>
      <c r="V369" s="172"/>
    </row>
    <row r="370" spans="1:22"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row>
    <row r="371" spans="1:22" s="118" customFormat="1" ht="34.5" customHeight="1">
      <c r="A371" s="249" t="s">
        <v>771</v>
      </c>
      <c r="B371" s="173"/>
      <c r="C371" s="380"/>
      <c r="D371" s="381"/>
      <c r="E371" s="381"/>
      <c r="F371" s="381"/>
      <c r="G371" s="381"/>
      <c r="H371" s="382"/>
      <c r="I371" s="386"/>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row>
    <row r="373" spans="1:22"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1055</v>
      </c>
      <c r="O390" s="66" t="s">
        <v>1058</v>
      </c>
      <c r="P390" s="66" t="s">
        <v>1062</v>
      </c>
      <c r="Q390" s="66" t="s">
        <v>1063</v>
      </c>
      <c r="R390" s="66" t="s">
        <v>1068</v>
      </c>
      <c r="S390" s="66" t="s">
        <v>1069</v>
      </c>
      <c r="T390" s="66" t="s">
        <v>1071</v>
      </c>
      <c r="U390" s="66" t="s">
        <v>1072</v>
      </c>
      <c r="V390" s="66" t="s">
        <v>1075</v>
      </c>
    </row>
    <row r="391" spans="1:22" ht="20.25" customHeight="1">
      <c r="A391" s="247" t="s">
        <v>629</v>
      </c>
      <c r="B391" s="1"/>
      <c r="C391" s="3"/>
      <c r="D391" s="3"/>
      <c r="F391" s="3"/>
      <c r="G391" s="3"/>
      <c r="H391" s="287"/>
      <c r="I391" s="67" t="s">
        <v>36</v>
      </c>
      <c r="J391" s="68"/>
      <c r="K391" s="79"/>
      <c r="L391" s="70" t="s">
        <v>1048</v>
      </c>
      <c r="M391" s="70" t="s">
        <v>1053</v>
      </c>
      <c r="N391" s="70" t="s">
        <v>1056</v>
      </c>
      <c r="O391" s="70" t="s">
        <v>1059</v>
      </c>
      <c r="P391" s="70" t="s">
        <v>1053</v>
      </c>
      <c r="Q391" s="70" t="s">
        <v>1053</v>
      </c>
      <c r="R391" s="70" t="s">
        <v>1059</v>
      </c>
      <c r="S391" s="70" t="s">
        <v>1053</v>
      </c>
      <c r="T391" s="70" t="s">
        <v>1053</v>
      </c>
      <c r="U391" s="70" t="s">
        <v>1053</v>
      </c>
      <c r="V391" s="70" t="s">
        <v>1053</v>
      </c>
    </row>
    <row r="392" spans="1:22" s="83" customFormat="1" ht="34.5" customHeight="1">
      <c r="A392" s="249" t="s">
        <v>772</v>
      </c>
      <c r="B392" s="84"/>
      <c r="C392" s="366" t="s">
        <v>221</v>
      </c>
      <c r="D392" s="331" t="s">
        <v>222</v>
      </c>
      <c r="E392" s="332"/>
      <c r="F392" s="332"/>
      <c r="G392" s="332"/>
      <c r="H392" s="333"/>
      <c r="I392" s="323" t="s">
        <v>1019</v>
      </c>
      <c r="J392" s="140">
        <f t="shared" ref="J392:J397" si="11">IF(SUM(L392:V392)=0,IF(COUNTIF(L392:V392,"未確認")&gt;0,"未確認",IF(COUNTIF(L392:V392,"~*")&gt;0,"*",SUM(L392:V392))),SUM(L392:V392))</f>
        <v>10186</v>
      </c>
      <c r="K392" s="81" t="str">
        <f t="shared" ref="K392:K397" si="12">IF(OR(COUNTIF(L392:V392,"未確認")&gt;0,COUNTIF(L392:V392,"~*")&gt;0),"※","")</f>
        <v/>
      </c>
      <c r="L392" s="147">
        <v>593</v>
      </c>
      <c r="M392" s="147">
        <v>1553</v>
      </c>
      <c r="N392" s="147">
        <v>280</v>
      </c>
      <c r="O392" s="147">
        <v>544</v>
      </c>
      <c r="P392" s="147">
        <v>1379</v>
      </c>
      <c r="Q392" s="147">
        <v>1293</v>
      </c>
      <c r="R392" s="147">
        <v>463</v>
      </c>
      <c r="S392" s="147">
        <v>1060</v>
      </c>
      <c r="T392" s="147">
        <v>1163</v>
      </c>
      <c r="U392" s="147">
        <v>860</v>
      </c>
      <c r="V392" s="147">
        <v>998</v>
      </c>
    </row>
    <row r="393" spans="1:22" s="83" customFormat="1" ht="34.5" customHeight="1">
      <c r="A393" s="249" t="s">
        <v>773</v>
      </c>
      <c r="B393" s="84"/>
      <c r="C393" s="367"/>
      <c r="D393" s="377"/>
      <c r="E393" s="317" t="s">
        <v>224</v>
      </c>
      <c r="F393" s="318"/>
      <c r="G393" s="318"/>
      <c r="H393" s="319"/>
      <c r="I393" s="340"/>
      <c r="J393" s="140">
        <f t="shared" si="11"/>
        <v>6186</v>
      </c>
      <c r="K393" s="81" t="str">
        <f t="shared" si="12"/>
        <v/>
      </c>
      <c r="L393" s="147">
        <v>306</v>
      </c>
      <c r="M393" s="147">
        <v>1021</v>
      </c>
      <c r="N393" s="147">
        <v>277</v>
      </c>
      <c r="O393" s="147">
        <v>536</v>
      </c>
      <c r="P393" s="147">
        <v>747</v>
      </c>
      <c r="Q393" s="147">
        <v>518</v>
      </c>
      <c r="R393" s="147">
        <v>463</v>
      </c>
      <c r="S393" s="147">
        <v>796</v>
      </c>
      <c r="T393" s="147">
        <v>418</v>
      </c>
      <c r="U393" s="147">
        <v>560</v>
      </c>
      <c r="V393" s="147">
        <v>544</v>
      </c>
    </row>
    <row r="394" spans="1:22" s="83" customFormat="1" ht="34.5" customHeight="1">
      <c r="A394" s="250" t="s">
        <v>774</v>
      </c>
      <c r="B394" s="84"/>
      <c r="C394" s="367"/>
      <c r="D394" s="378"/>
      <c r="E394" s="317" t="s">
        <v>225</v>
      </c>
      <c r="F394" s="318"/>
      <c r="G394" s="318"/>
      <c r="H394" s="319"/>
      <c r="I394" s="340"/>
      <c r="J394" s="140">
        <f t="shared" si="11"/>
        <v>1642</v>
      </c>
      <c r="K394" s="81" t="str">
        <f t="shared" si="12"/>
        <v/>
      </c>
      <c r="L394" s="147">
        <v>77</v>
      </c>
      <c r="M394" s="147">
        <v>175</v>
      </c>
      <c r="N394" s="147">
        <v>3</v>
      </c>
      <c r="O394" s="147">
        <v>8</v>
      </c>
      <c r="P394" s="147">
        <v>265</v>
      </c>
      <c r="Q394" s="147">
        <v>282</v>
      </c>
      <c r="R394" s="147">
        <v>0</v>
      </c>
      <c r="S394" s="147">
        <v>201</v>
      </c>
      <c r="T394" s="147">
        <v>302</v>
      </c>
      <c r="U394" s="147">
        <v>129</v>
      </c>
      <c r="V394" s="147">
        <v>200</v>
      </c>
    </row>
    <row r="395" spans="1:22" s="83" customFormat="1" ht="34.5" customHeight="1">
      <c r="A395" s="250" t="s">
        <v>775</v>
      </c>
      <c r="B395" s="84"/>
      <c r="C395" s="367"/>
      <c r="D395" s="379"/>
      <c r="E395" s="317" t="s">
        <v>226</v>
      </c>
      <c r="F395" s="318"/>
      <c r="G395" s="318"/>
      <c r="H395" s="319"/>
      <c r="I395" s="340"/>
      <c r="J395" s="140">
        <f t="shared" si="11"/>
        <v>2358</v>
      </c>
      <c r="K395" s="81" t="str">
        <f t="shared" si="12"/>
        <v/>
      </c>
      <c r="L395" s="147">
        <v>210</v>
      </c>
      <c r="M395" s="147">
        <v>357</v>
      </c>
      <c r="N395" s="147">
        <v>0</v>
      </c>
      <c r="O395" s="147">
        <v>0</v>
      </c>
      <c r="P395" s="147">
        <v>367</v>
      </c>
      <c r="Q395" s="147">
        <v>493</v>
      </c>
      <c r="R395" s="147">
        <v>0</v>
      </c>
      <c r="S395" s="147">
        <v>63</v>
      </c>
      <c r="T395" s="147">
        <v>443</v>
      </c>
      <c r="U395" s="147">
        <v>171</v>
      </c>
      <c r="V395" s="147">
        <v>254</v>
      </c>
    </row>
    <row r="396" spans="1:22" s="83" customFormat="1" ht="34.5" customHeight="1">
      <c r="A396" s="250" t="s">
        <v>776</v>
      </c>
      <c r="B396" s="1"/>
      <c r="C396" s="367"/>
      <c r="D396" s="317" t="s">
        <v>227</v>
      </c>
      <c r="E396" s="318"/>
      <c r="F396" s="318"/>
      <c r="G396" s="318"/>
      <c r="H396" s="319"/>
      <c r="I396" s="340"/>
      <c r="J396" s="140">
        <f t="shared" si="11"/>
        <v>151559</v>
      </c>
      <c r="K396" s="81" t="str">
        <f t="shared" si="12"/>
        <v/>
      </c>
      <c r="L396" s="147">
        <v>0</v>
      </c>
      <c r="M396" s="147">
        <v>14768</v>
      </c>
      <c r="N396" s="147">
        <v>16573</v>
      </c>
      <c r="O396" s="147">
        <v>13838</v>
      </c>
      <c r="P396" s="147">
        <v>15488</v>
      </c>
      <c r="Q396" s="147">
        <v>17362</v>
      </c>
      <c r="R396" s="147">
        <v>17347</v>
      </c>
      <c r="S396" s="147">
        <v>18672</v>
      </c>
      <c r="T396" s="147">
        <v>15052</v>
      </c>
      <c r="U396" s="147">
        <v>15748</v>
      </c>
      <c r="V396" s="147">
        <v>6711</v>
      </c>
    </row>
    <row r="397" spans="1:22" s="83" customFormat="1" ht="34.5" customHeight="1">
      <c r="A397" s="250" t="s">
        <v>777</v>
      </c>
      <c r="B397" s="119"/>
      <c r="C397" s="367"/>
      <c r="D397" s="317" t="s">
        <v>228</v>
      </c>
      <c r="E397" s="318"/>
      <c r="F397" s="318"/>
      <c r="G397" s="318"/>
      <c r="H397" s="319"/>
      <c r="I397" s="341"/>
      <c r="J397" s="140">
        <f t="shared" si="11"/>
        <v>10273</v>
      </c>
      <c r="K397" s="81" t="str">
        <f t="shared" si="12"/>
        <v/>
      </c>
      <c r="L397" s="147">
        <v>593</v>
      </c>
      <c r="M397" s="147">
        <v>1549</v>
      </c>
      <c r="N397" s="147">
        <v>290</v>
      </c>
      <c r="O397" s="147">
        <v>541</v>
      </c>
      <c r="P397" s="147">
        <v>1379</v>
      </c>
      <c r="Q397" s="147">
        <v>1280</v>
      </c>
      <c r="R397" s="147">
        <v>548</v>
      </c>
      <c r="S397" s="147">
        <v>1058</v>
      </c>
      <c r="T397" s="147">
        <v>1172</v>
      </c>
      <c r="U397" s="147">
        <v>864</v>
      </c>
      <c r="V397" s="147">
        <v>999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1055</v>
      </c>
      <c r="O403" s="66" t="s">
        <v>1058</v>
      </c>
      <c r="P403" s="66" t="s">
        <v>1062</v>
      </c>
      <c r="Q403" s="66" t="s">
        <v>1063</v>
      </c>
      <c r="R403" s="66" t="s">
        <v>1068</v>
      </c>
      <c r="S403" s="66" t="s">
        <v>1069</v>
      </c>
      <c r="T403" s="66" t="s">
        <v>1071</v>
      </c>
      <c r="U403" s="66" t="s">
        <v>1072</v>
      </c>
      <c r="V403" s="66" t="s">
        <v>1075</v>
      </c>
    </row>
    <row r="404" spans="1:22" ht="20.25" customHeight="1">
      <c r="A404" s="243"/>
      <c r="B404" s="1"/>
      <c r="C404" s="62"/>
      <c r="D404" s="3"/>
      <c r="F404" s="3"/>
      <c r="G404" s="3"/>
      <c r="H404" s="287"/>
      <c r="I404" s="67" t="s">
        <v>36</v>
      </c>
      <c r="J404" s="68"/>
      <c r="K404" s="79"/>
      <c r="L404" s="70" t="s">
        <v>1048</v>
      </c>
      <c r="M404" s="70" t="s">
        <v>1053</v>
      </c>
      <c r="N404" s="70" t="s">
        <v>1056</v>
      </c>
      <c r="O404" s="70" t="s">
        <v>1059</v>
      </c>
      <c r="P404" s="70" t="s">
        <v>1053</v>
      </c>
      <c r="Q404" s="70" t="s">
        <v>1053</v>
      </c>
      <c r="R404" s="70" t="s">
        <v>1059</v>
      </c>
      <c r="S404" s="70" t="s">
        <v>1053</v>
      </c>
      <c r="T404" s="70" t="s">
        <v>1053</v>
      </c>
      <c r="U404" s="70" t="s">
        <v>1053</v>
      </c>
      <c r="V404" s="70" t="s">
        <v>1053</v>
      </c>
    </row>
    <row r="405" spans="1:22" s="83" customFormat="1" ht="34.5" customHeight="1">
      <c r="A405" s="251" t="s">
        <v>778</v>
      </c>
      <c r="B405" s="119"/>
      <c r="C405" s="366" t="s">
        <v>248</v>
      </c>
      <c r="D405" s="317" t="s">
        <v>249</v>
      </c>
      <c r="E405" s="318"/>
      <c r="F405" s="318"/>
      <c r="G405" s="318"/>
      <c r="H405" s="319"/>
      <c r="I405" s="323" t="s">
        <v>1020</v>
      </c>
      <c r="J405" s="140">
        <f t="shared" ref="J405:J422" si="13">IF(SUM(L405:V405)=0,IF(COUNTIF(L405:V405,"未確認")&gt;0,"未確認",IF(COUNTIF(L405:V405,"~*")&gt;0,"*",SUM(L405:V405))),SUM(L405:V405))</f>
        <v>10186</v>
      </c>
      <c r="K405" s="81" t="str">
        <f t="shared" ref="K405:K422" si="14">IF(OR(COUNTIF(L405:V405,"未確認")&gt;0,COUNTIF(L405:V405,"~*")&gt;0),"※","")</f>
        <v/>
      </c>
      <c r="L405" s="147">
        <v>593</v>
      </c>
      <c r="M405" s="147">
        <v>1553</v>
      </c>
      <c r="N405" s="147">
        <v>280</v>
      </c>
      <c r="O405" s="147">
        <v>544</v>
      </c>
      <c r="P405" s="147">
        <v>1379</v>
      </c>
      <c r="Q405" s="147">
        <v>1293</v>
      </c>
      <c r="R405" s="147">
        <v>463</v>
      </c>
      <c r="S405" s="147">
        <v>1060</v>
      </c>
      <c r="T405" s="147">
        <v>1163</v>
      </c>
      <c r="U405" s="147">
        <v>860</v>
      </c>
      <c r="V405" s="147">
        <v>998</v>
      </c>
    </row>
    <row r="406" spans="1:22" s="83" customFormat="1" ht="34.5" customHeight="1">
      <c r="A406" s="251" t="s">
        <v>779</v>
      </c>
      <c r="B406" s="119"/>
      <c r="C406" s="366"/>
      <c r="D406" s="372" t="s">
        <v>233</v>
      </c>
      <c r="E406" s="374" t="s">
        <v>234</v>
      </c>
      <c r="F406" s="375"/>
      <c r="G406" s="375"/>
      <c r="H406" s="376"/>
      <c r="I406" s="358"/>
      <c r="J406" s="140">
        <f t="shared" si="13"/>
        <v>3009</v>
      </c>
      <c r="K406" s="81" t="str">
        <f t="shared" si="14"/>
        <v/>
      </c>
      <c r="L406" s="147">
        <v>303</v>
      </c>
      <c r="M406" s="147">
        <v>352</v>
      </c>
      <c r="N406" s="147">
        <v>276</v>
      </c>
      <c r="O406" s="147">
        <v>494</v>
      </c>
      <c r="P406" s="147">
        <v>197</v>
      </c>
      <c r="Q406" s="147">
        <v>267</v>
      </c>
      <c r="R406" s="147">
        <v>462</v>
      </c>
      <c r="S406" s="147">
        <v>212</v>
      </c>
      <c r="T406" s="147">
        <v>196</v>
      </c>
      <c r="U406" s="147">
        <v>147</v>
      </c>
      <c r="V406" s="147">
        <v>103</v>
      </c>
    </row>
    <row r="407" spans="1:22" s="83" customFormat="1" ht="34.5" customHeight="1">
      <c r="A407" s="251" t="s">
        <v>780</v>
      </c>
      <c r="B407" s="119"/>
      <c r="C407" s="366"/>
      <c r="D407" s="366"/>
      <c r="E407" s="317" t="s">
        <v>235</v>
      </c>
      <c r="F407" s="318"/>
      <c r="G407" s="318"/>
      <c r="H407" s="319"/>
      <c r="I407" s="358"/>
      <c r="J407" s="140">
        <f t="shared" si="13"/>
        <v>6913</v>
      </c>
      <c r="K407" s="81" t="str">
        <f t="shared" si="14"/>
        <v/>
      </c>
      <c r="L407" s="147">
        <v>276</v>
      </c>
      <c r="M407" s="147">
        <v>1165</v>
      </c>
      <c r="N407" s="147">
        <v>3</v>
      </c>
      <c r="O407" s="147">
        <v>47</v>
      </c>
      <c r="P407" s="147">
        <v>1167</v>
      </c>
      <c r="Q407" s="147">
        <v>944</v>
      </c>
      <c r="R407" s="147">
        <v>0</v>
      </c>
      <c r="S407" s="147">
        <v>831</v>
      </c>
      <c r="T407" s="147">
        <v>919</v>
      </c>
      <c r="U407" s="147">
        <v>697</v>
      </c>
      <c r="V407" s="147">
        <v>864</v>
      </c>
    </row>
    <row r="408" spans="1:22" s="83" customFormat="1" ht="34.5" customHeight="1">
      <c r="A408" s="251" t="s">
        <v>781</v>
      </c>
      <c r="B408" s="119"/>
      <c r="C408" s="366"/>
      <c r="D408" s="366"/>
      <c r="E408" s="317" t="s">
        <v>236</v>
      </c>
      <c r="F408" s="318"/>
      <c r="G408" s="318"/>
      <c r="H408" s="319"/>
      <c r="I408" s="358"/>
      <c r="J408" s="140">
        <f t="shared" si="13"/>
        <v>65</v>
      </c>
      <c r="K408" s="81" t="str">
        <f t="shared" si="14"/>
        <v/>
      </c>
      <c r="L408" s="147">
        <v>6</v>
      </c>
      <c r="M408" s="147">
        <v>2</v>
      </c>
      <c r="N408" s="147">
        <v>0</v>
      </c>
      <c r="O408" s="147">
        <v>2</v>
      </c>
      <c r="P408" s="147">
        <v>5</v>
      </c>
      <c r="Q408" s="147">
        <v>29</v>
      </c>
      <c r="R408" s="147">
        <v>1</v>
      </c>
      <c r="S408" s="147">
        <v>4</v>
      </c>
      <c r="T408" s="147">
        <v>7</v>
      </c>
      <c r="U408" s="147">
        <v>6</v>
      </c>
      <c r="V408" s="147">
        <v>3</v>
      </c>
    </row>
    <row r="409" spans="1:22" s="83" customFormat="1" ht="34.5" customHeight="1">
      <c r="A409" s="251" t="s">
        <v>782</v>
      </c>
      <c r="B409" s="119"/>
      <c r="C409" s="366"/>
      <c r="D409" s="366"/>
      <c r="E409" s="314" t="s">
        <v>989</v>
      </c>
      <c r="F409" s="315"/>
      <c r="G409" s="315"/>
      <c r="H409" s="316"/>
      <c r="I409" s="358"/>
      <c r="J409" s="140">
        <f t="shared" si="13"/>
        <v>199</v>
      </c>
      <c r="K409" s="81" t="str">
        <f t="shared" si="14"/>
        <v/>
      </c>
      <c r="L409" s="147">
        <v>8</v>
      </c>
      <c r="M409" s="147">
        <v>34</v>
      </c>
      <c r="N409" s="147">
        <v>1</v>
      </c>
      <c r="O409" s="147">
        <v>1</v>
      </c>
      <c r="P409" s="147">
        <v>10</v>
      </c>
      <c r="Q409" s="147">
        <v>53</v>
      </c>
      <c r="R409" s="147">
        <v>0</v>
      </c>
      <c r="S409" s="147">
        <v>13</v>
      </c>
      <c r="T409" s="147">
        <v>41</v>
      </c>
      <c r="U409" s="147">
        <v>10</v>
      </c>
      <c r="V409" s="147">
        <v>28</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6"/>
      <c r="D413" s="317" t="s">
        <v>251</v>
      </c>
      <c r="E413" s="318"/>
      <c r="F413" s="318"/>
      <c r="G413" s="318"/>
      <c r="H413" s="319"/>
      <c r="I413" s="358"/>
      <c r="J413" s="140">
        <f t="shared" si="13"/>
        <v>10181</v>
      </c>
      <c r="K413" s="81" t="str">
        <f t="shared" si="14"/>
        <v/>
      </c>
      <c r="L413" s="147">
        <v>593</v>
      </c>
      <c r="M413" s="147">
        <v>1549</v>
      </c>
      <c r="N413" s="147">
        <v>290</v>
      </c>
      <c r="O413" s="147">
        <v>541</v>
      </c>
      <c r="P413" s="147">
        <v>1377</v>
      </c>
      <c r="Q413" s="147">
        <v>1280</v>
      </c>
      <c r="R413" s="147">
        <v>458</v>
      </c>
      <c r="S413" s="147">
        <v>1058</v>
      </c>
      <c r="T413" s="147">
        <v>1172</v>
      </c>
      <c r="U413" s="147">
        <v>864</v>
      </c>
      <c r="V413" s="147">
        <v>999</v>
      </c>
    </row>
    <row r="414" spans="1:22" s="83" customFormat="1" ht="34.5" customHeight="1">
      <c r="A414" s="251" t="s">
        <v>787</v>
      </c>
      <c r="B414" s="119"/>
      <c r="C414" s="366"/>
      <c r="D414" s="372" t="s">
        <v>240</v>
      </c>
      <c r="E414" s="374" t="s">
        <v>241</v>
      </c>
      <c r="F414" s="375"/>
      <c r="G414" s="375"/>
      <c r="H414" s="376"/>
      <c r="I414" s="358"/>
      <c r="J414" s="140">
        <f t="shared" si="13"/>
        <v>2431</v>
      </c>
      <c r="K414" s="81" t="str">
        <f t="shared" si="14"/>
        <v/>
      </c>
      <c r="L414" s="147">
        <v>554</v>
      </c>
      <c r="M414" s="147">
        <v>182</v>
      </c>
      <c r="N414" s="147">
        <v>119</v>
      </c>
      <c r="O414" s="147">
        <v>53</v>
      </c>
      <c r="P414" s="147">
        <v>174</v>
      </c>
      <c r="Q414" s="147">
        <v>400</v>
      </c>
      <c r="R414" s="147">
        <v>101</v>
      </c>
      <c r="S414" s="147">
        <v>308</v>
      </c>
      <c r="T414" s="147">
        <v>241</v>
      </c>
      <c r="U414" s="147">
        <v>131</v>
      </c>
      <c r="V414" s="147">
        <v>168</v>
      </c>
    </row>
    <row r="415" spans="1:22" s="83" customFormat="1" ht="34.5" customHeight="1">
      <c r="A415" s="251" t="s">
        <v>788</v>
      </c>
      <c r="B415" s="119"/>
      <c r="C415" s="366"/>
      <c r="D415" s="366"/>
      <c r="E415" s="317" t="s">
        <v>242</v>
      </c>
      <c r="F415" s="318"/>
      <c r="G415" s="318"/>
      <c r="H415" s="319"/>
      <c r="I415" s="358"/>
      <c r="J415" s="140">
        <f t="shared" si="13"/>
        <v>6667</v>
      </c>
      <c r="K415" s="81" t="str">
        <f t="shared" si="14"/>
        <v/>
      </c>
      <c r="L415" s="147">
        <v>4</v>
      </c>
      <c r="M415" s="147">
        <v>1245</v>
      </c>
      <c r="N415" s="147">
        <v>15</v>
      </c>
      <c r="O415" s="147">
        <v>329</v>
      </c>
      <c r="P415" s="147">
        <v>1125</v>
      </c>
      <c r="Q415" s="147">
        <v>763</v>
      </c>
      <c r="R415" s="147">
        <v>314</v>
      </c>
      <c r="S415" s="147">
        <v>729</v>
      </c>
      <c r="T415" s="147">
        <v>787</v>
      </c>
      <c r="U415" s="147">
        <v>594</v>
      </c>
      <c r="V415" s="147">
        <v>762</v>
      </c>
    </row>
    <row r="416" spans="1:22" s="83" customFormat="1" ht="34.5" customHeight="1">
      <c r="A416" s="251" t="s">
        <v>789</v>
      </c>
      <c r="B416" s="119"/>
      <c r="C416" s="366"/>
      <c r="D416" s="366"/>
      <c r="E416" s="317" t="s">
        <v>243</v>
      </c>
      <c r="F416" s="318"/>
      <c r="G416" s="318"/>
      <c r="H416" s="319"/>
      <c r="I416" s="358"/>
      <c r="J416" s="140">
        <f t="shared" si="13"/>
        <v>150</v>
      </c>
      <c r="K416" s="81" t="str">
        <f t="shared" si="14"/>
        <v/>
      </c>
      <c r="L416" s="147">
        <v>3</v>
      </c>
      <c r="M416" s="147">
        <v>27</v>
      </c>
      <c r="N416" s="147">
        <v>23</v>
      </c>
      <c r="O416" s="147">
        <v>16</v>
      </c>
      <c r="P416" s="147">
        <v>19</v>
      </c>
      <c r="Q416" s="147">
        <v>15</v>
      </c>
      <c r="R416" s="147">
        <v>10</v>
      </c>
      <c r="S416" s="147">
        <v>4</v>
      </c>
      <c r="T416" s="147">
        <v>20</v>
      </c>
      <c r="U416" s="147">
        <v>6</v>
      </c>
      <c r="V416" s="147">
        <v>7</v>
      </c>
    </row>
    <row r="417" spans="1:22" s="83" customFormat="1" ht="34.5" customHeight="1">
      <c r="A417" s="251" t="s">
        <v>790</v>
      </c>
      <c r="B417" s="119"/>
      <c r="C417" s="366"/>
      <c r="D417" s="366"/>
      <c r="E417" s="317" t="s">
        <v>244</v>
      </c>
      <c r="F417" s="318"/>
      <c r="G417" s="318"/>
      <c r="H417" s="319"/>
      <c r="I417" s="358"/>
      <c r="J417" s="140">
        <f t="shared" si="13"/>
        <v>181</v>
      </c>
      <c r="K417" s="81" t="str">
        <f t="shared" si="14"/>
        <v/>
      </c>
      <c r="L417" s="147">
        <v>0</v>
      </c>
      <c r="M417" s="147">
        <v>11</v>
      </c>
      <c r="N417" s="147">
        <v>35</v>
      </c>
      <c r="O417" s="147">
        <v>50</v>
      </c>
      <c r="P417" s="147">
        <v>3</v>
      </c>
      <c r="Q417" s="147">
        <v>25</v>
      </c>
      <c r="R417" s="147">
        <v>17</v>
      </c>
      <c r="S417" s="147">
        <v>4</v>
      </c>
      <c r="T417" s="147">
        <v>21</v>
      </c>
      <c r="U417" s="147">
        <v>10</v>
      </c>
      <c r="V417" s="147">
        <v>5</v>
      </c>
    </row>
    <row r="418" spans="1:22" s="83" customFormat="1" ht="34.5" customHeight="1">
      <c r="A418" s="251" t="s">
        <v>791</v>
      </c>
      <c r="B418" s="119"/>
      <c r="C418" s="366"/>
      <c r="D418" s="366"/>
      <c r="E418" s="317" t="s">
        <v>245</v>
      </c>
      <c r="F418" s="318"/>
      <c r="G418" s="318"/>
      <c r="H418" s="319"/>
      <c r="I418" s="358"/>
      <c r="J418" s="140">
        <f t="shared" si="13"/>
        <v>82</v>
      </c>
      <c r="K418" s="81" t="str">
        <f t="shared" si="14"/>
        <v/>
      </c>
      <c r="L418" s="147">
        <v>0</v>
      </c>
      <c r="M418" s="147">
        <v>9</v>
      </c>
      <c r="N418" s="147">
        <v>7</v>
      </c>
      <c r="O418" s="147">
        <v>14</v>
      </c>
      <c r="P418" s="147">
        <v>5</v>
      </c>
      <c r="Q418" s="147">
        <v>19</v>
      </c>
      <c r="R418" s="147">
        <v>9</v>
      </c>
      <c r="S418" s="147">
        <v>4</v>
      </c>
      <c r="T418" s="147">
        <v>12</v>
      </c>
      <c r="U418" s="147">
        <v>1</v>
      </c>
      <c r="V418" s="147">
        <v>2</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6"/>
      <c r="D420" s="366"/>
      <c r="E420" s="317" t="s">
        <v>246</v>
      </c>
      <c r="F420" s="318"/>
      <c r="G420" s="318"/>
      <c r="H420" s="319"/>
      <c r="I420" s="358"/>
      <c r="J420" s="140">
        <f t="shared" si="13"/>
        <v>112</v>
      </c>
      <c r="K420" s="81" t="str">
        <f t="shared" si="14"/>
        <v/>
      </c>
      <c r="L420" s="147">
        <v>0</v>
      </c>
      <c r="M420" s="147">
        <v>17</v>
      </c>
      <c r="N420" s="147">
        <v>5</v>
      </c>
      <c r="O420" s="147">
        <v>33</v>
      </c>
      <c r="P420" s="147">
        <v>5</v>
      </c>
      <c r="Q420" s="147">
        <v>20</v>
      </c>
      <c r="R420" s="147">
        <v>7</v>
      </c>
      <c r="S420" s="147">
        <v>5</v>
      </c>
      <c r="T420" s="147">
        <v>12</v>
      </c>
      <c r="U420" s="147">
        <v>5</v>
      </c>
      <c r="V420" s="147">
        <v>3</v>
      </c>
    </row>
    <row r="421" spans="1:22" s="83" customFormat="1" ht="34.5" customHeight="1">
      <c r="A421" s="251" t="s">
        <v>794</v>
      </c>
      <c r="B421" s="119"/>
      <c r="C421" s="366"/>
      <c r="D421" s="366"/>
      <c r="E421" s="317" t="s">
        <v>247</v>
      </c>
      <c r="F421" s="318"/>
      <c r="G421" s="318"/>
      <c r="H421" s="319"/>
      <c r="I421" s="358"/>
      <c r="J421" s="140">
        <f t="shared" si="13"/>
        <v>475</v>
      </c>
      <c r="K421" s="81" t="str">
        <f t="shared" si="14"/>
        <v/>
      </c>
      <c r="L421" s="147">
        <v>32</v>
      </c>
      <c r="M421" s="147">
        <v>51</v>
      </c>
      <c r="N421" s="147">
        <v>86</v>
      </c>
      <c r="O421" s="147">
        <v>45</v>
      </c>
      <c r="P421" s="147">
        <v>42</v>
      </c>
      <c r="Q421" s="147">
        <v>36</v>
      </c>
      <c r="R421" s="147">
        <v>0</v>
      </c>
      <c r="S421" s="147">
        <v>2</v>
      </c>
      <c r="T421" s="147">
        <v>76</v>
      </c>
      <c r="U421" s="147">
        <v>54</v>
      </c>
      <c r="V421" s="147">
        <v>51</v>
      </c>
    </row>
    <row r="422" spans="1:22" s="83" customFormat="1" ht="34.5" customHeight="1">
      <c r="A422" s="251" t="s">
        <v>795</v>
      </c>
      <c r="B422" s="119"/>
      <c r="C422" s="366"/>
      <c r="D422" s="366"/>
      <c r="E422" s="317" t="s">
        <v>166</v>
      </c>
      <c r="F422" s="318"/>
      <c r="G422" s="318"/>
      <c r="H422" s="319"/>
      <c r="I422" s="359"/>
      <c r="J422" s="140">
        <f t="shared" si="13"/>
        <v>83</v>
      </c>
      <c r="K422" s="81" t="str">
        <f t="shared" si="14"/>
        <v/>
      </c>
      <c r="L422" s="147">
        <v>0</v>
      </c>
      <c r="M422" s="147">
        <v>7</v>
      </c>
      <c r="N422" s="147">
        <v>0</v>
      </c>
      <c r="O422" s="147">
        <v>1</v>
      </c>
      <c r="P422" s="147">
        <v>4</v>
      </c>
      <c r="Q422" s="147">
        <v>2</v>
      </c>
      <c r="R422" s="147">
        <v>0</v>
      </c>
      <c r="S422" s="147">
        <v>2</v>
      </c>
      <c r="T422" s="147">
        <v>3</v>
      </c>
      <c r="U422" s="147">
        <v>63</v>
      </c>
      <c r="V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1055</v>
      </c>
      <c r="O428" s="66" t="s">
        <v>1058</v>
      </c>
      <c r="P428" s="66" t="s">
        <v>1062</v>
      </c>
      <c r="Q428" s="66" t="s">
        <v>1063</v>
      </c>
      <c r="R428" s="66" t="s">
        <v>1068</v>
      </c>
      <c r="S428" s="66" t="s">
        <v>1069</v>
      </c>
      <c r="T428" s="66" t="s">
        <v>1071</v>
      </c>
      <c r="U428" s="66" t="s">
        <v>1072</v>
      </c>
      <c r="V428" s="66" t="s">
        <v>1075</v>
      </c>
    </row>
    <row r="429" spans="1:22" ht="20.25" customHeight="1">
      <c r="A429" s="247" t="s">
        <v>629</v>
      </c>
      <c r="B429" s="1"/>
      <c r="C429" s="62"/>
      <c r="D429" s="3"/>
      <c r="F429" s="3"/>
      <c r="G429" s="3"/>
      <c r="H429" s="287"/>
      <c r="I429" s="67" t="s">
        <v>36</v>
      </c>
      <c r="J429" s="68"/>
      <c r="K429" s="186"/>
      <c r="L429" s="70" t="s">
        <v>1048</v>
      </c>
      <c r="M429" s="70" t="s">
        <v>1053</v>
      </c>
      <c r="N429" s="70" t="s">
        <v>1056</v>
      </c>
      <c r="O429" s="70" t="s">
        <v>1059</v>
      </c>
      <c r="P429" s="70" t="s">
        <v>1053</v>
      </c>
      <c r="Q429" s="70" t="s">
        <v>1053</v>
      </c>
      <c r="R429" s="70" t="s">
        <v>1059</v>
      </c>
      <c r="S429" s="70" t="s">
        <v>1053</v>
      </c>
      <c r="T429" s="70" t="s">
        <v>1053</v>
      </c>
      <c r="U429" s="70" t="s">
        <v>1053</v>
      </c>
      <c r="V429" s="70" t="s">
        <v>1053</v>
      </c>
    </row>
    <row r="430" spans="1:22" s="83" customFormat="1" ht="34.5" customHeight="1">
      <c r="A430" s="251" t="s">
        <v>796</v>
      </c>
      <c r="B430" s="119"/>
      <c r="C430" s="331" t="s">
        <v>259</v>
      </c>
      <c r="D430" s="332"/>
      <c r="E430" s="332"/>
      <c r="F430" s="332"/>
      <c r="G430" s="332"/>
      <c r="H430" s="333"/>
      <c r="I430" s="323" t="s">
        <v>1021</v>
      </c>
      <c r="J430" s="192">
        <f>IF(SUM(L430:V430)=0,IF(COUNTIF(L430:V430,"未確認")&gt;0,"未確認",IF(COUNTIF(L430:V430,"~*")&gt;0,"*",SUM(L430:V430))),SUM(L430:V430))</f>
        <v>7750</v>
      </c>
      <c r="K430" s="193" t="str">
        <f>IF(OR(COUNTIF(L430:V430,"未確認")&gt;0,COUNTIF(L430:V430,"~*")&gt;0),"※","")</f>
        <v/>
      </c>
      <c r="L430" s="147">
        <v>39</v>
      </c>
      <c r="M430" s="147">
        <v>1367</v>
      </c>
      <c r="N430" s="147">
        <v>171</v>
      </c>
      <c r="O430" s="147">
        <v>488</v>
      </c>
      <c r="P430" s="147">
        <v>1203</v>
      </c>
      <c r="Q430" s="147">
        <v>880</v>
      </c>
      <c r="R430" s="147">
        <v>357</v>
      </c>
      <c r="S430" s="147">
        <v>750</v>
      </c>
      <c r="T430" s="147">
        <v>931</v>
      </c>
      <c r="U430" s="147">
        <v>733</v>
      </c>
      <c r="V430" s="147">
        <v>831</v>
      </c>
    </row>
    <row r="431" spans="1:22" s="83" customFormat="1" ht="34.5" customHeight="1">
      <c r="A431" s="250" t="s">
        <v>797</v>
      </c>
      <c r="B431" s="119"/>
      <c r="C431" s="188"/>
      <c r="D431" s="189"/>
      <c r="E431" s="363" t="s">
        <v>255</v>
      </c>
      <c r="F431" s="364"/>
      <c r="G431" s="364"/>
      <c r="H431" s="365"/>
      <c r="I431" s="358"/>
      <c r="J431" s="192">
        <f>IF(SUM(L431:V431)=0,IF(COUNTIF(L431:V431,"未確認")&gt;0,"未確認",IF(COUNTIF(L431:V431,"~*")&gt;0,"*",SUM(L431:V431))),SUM(L431:V431))</f>
        <v>22</v>
      </c>
      <c r="K431" s="193" t="str">
        <f>IF(OR(COUNTIF(L431:V431,"未確認")&gt;0,COUNTIF(L431:V431,"~*")&gt;0),"※","")</f>
        <v/>
      </c>
      <c r="L431" s="147">
        <v>0</v>
      </c>
      <c r="M431" s="147">
        <v>1</v>
      </c>
      <c r="N431" s="147">
        <v>2</v>
      </c>
      <c r="O431" s="147">
        <v>7</v>
      </c>
      <c r="P431" s="147">
        <v>3</v>
      </c>
      <c r="Q431" s="147">
        <v>4</v>
      </c>
      <c r="R431" s="147">
        <v>2</v>
      </c>
      <c r="S431" s="147">
        <v>0</v>
      </c>
      <c r="T431" s="147">
        <v>1</v>
      </c>
      <c r="U431" s="147">
        <v>2</v>
      </c>
      <c r="V431" s="147">
        <v>0</v>
      </c>
    </row>
    <row r="432" spans="1:22" s="83" customFormat="1" ht="34.5" customHeight="1">
      <c r="A432" s="250" t="s">
        <v>798</v>
      </c>
      <c r="B432" s="119"/>
      <c r="C432" s="188"/>
      <c r="D432" s="189"/>
      <c r="E432" s="363" t="s">
        <v>256</v>
      </c>
      <c r="F432" s="364"/>
      <c r="G432" s="364"/>
      <c r="H432" s="365"/>
      <c r="I432" s="358"/>
      <c r="J432" s="192">
        <f>IF(SUM(L432:V432)=0,IF(COUNTIF(L432:V432,"未確認")&gt;0,"未確認",IF(COUNTIF(L432:V432,"~*")&gt;0,"*",SUM(L432:V432))),SUM(L432:V432))</f>
        <v>40</v>
      </c>
      <c r="K432" s="193" t="str">
        <f>IF(OR(COUNTIF(L432:V432,"未確認")&gt;0,COUNTIF(L432:V432,"~*")&gt;0),"※","")</f>
        <v/>
      </c>
      <c r="L432" s="147">
        <v>0</v>
      </c>
      <c r="M432" s="147">
        <v>3</v>
      </c>
      <c r="N432" s="147">
        <v>1</v>
      </c>
      <c r="O432" s="147">
        <v>22</v>
      </c>
      <c r="P432" s="147">
        <v>2</v>
      </c>
      <c r="Q432" s="147">
        <v>0</v>
      </c>
      <c r="R432" s="147">
        <v>3</v>
      </c>
      <c r="S432" s="147">
        <v>0</v>
      </c>
      <c r="T432" s="147">
        <v>3</v>
      </c>
      <c r="U432" s="147">
        <v>5</v>
      </c>
      <c r="V432" s="147">
        <v>1</v>
      </c>
    </row>
    <row r="433" spans="1:22" s="83" customFormat="1" ht="34.5" customHeight="1">
      <c r="A433" s="250" t="s">
        <v>799</v>
      </c>
      <c r="B433" s="119"/>
      <c r="C433" s="188"/>
      <c r="D433" s="189"/>
      <c r="E433" s="363" t="s">
        <v>257</v>
      </c>
      <c r="F433" s="364"/>
      <c r="G433" s="364"/>
      <c r="H433" s="365"/>
      <c r="I433" s="358"/>
      <c r="J433" s="192">
        <f>IF(SUM(L433:V433)=0,IF(COUNTIF(L433:V433,"未確認")&gt;0,"未確認",IF(COUNTIF(L433:V433,"~*")&gt;0,"*",SUM(L433:V433))),SUM(L433:V433))</f>
        <v>7686</v>
      </c>
      <c r="K433" s="193" t="str">
        <f>IF(OR(COUNTIF(L433:V433,"未確認")&gt;0,COUNTIF(L433:V433,"~*")&gt;0),"※","")</f>
        <v/>
      </c>
      <c r="L433" s="147">
        <v>39</v>
      </c>
      <c r="M433" s="147">
        <v>1362</v>
      </c>
      <c r="N433" s="147">
        <v>168</v>
      </c>
      <c r="O433" s="147">
        <v>459</v>
      </c>
      <c r="P433" s="147">
        <v>1198</v>
      </c>
      <c r="Q433" s="147">
        <v>876</v>
      </c>
      <c r="R433" s="147">
        <v>352</v>
      </c>
      <c r="S433" s="147">
        <v>750</v>
      </c>
      <c r="T433" s="147">
        <v>927</v>
      </c>
      <c r="U433" s="147">
        <v>725</v>
      </c>
      <c r="V433" s="147">
        <v>830</v>
      </c>
    </row>
    <row r="434" spans="1:22" s="83" customFormat="1" ht="34.5" customHeight="1">
      <c r="A434" s="251" t="s">
        <v>800</v>
      </c>
      <c r="B434" s="1"/>
      <c r="C434" s="190"/>
      <c r="D434" s="191"/>
      <c r="E434" s="363" t="s">
        <v>258</v>
      </c>
      <c r="F434" s="364"/>
      <c r="G434" s="364"/>
      <c r="H434" s="365"/>
      <c r="I434" s="359"/>
      <c r="J434" s="192">
        <f>IF(SUM(L434:V434)=0,IF(COUNTIF(L434:V434,"未確認")&gt;0,"未確認",IF(COUNTIF(L434:V434,"~*")&gt;0,"*",SUM(L434:V434))),SUM(L434:V434))</f>
        <v>2</v>
      </c>
      <c r="K434" s="193" t="str">
        <f>IF(OR(COUNTIF(L434:V434,"未確認")&gt;0,COUNTIF(L434:V434,"~*")&gt;0),"※","")</f>
        <v/>
      </c>
      <c r="L434" s="147">
        <v>0</v>
      </c>
      <c r="M434" s="147">
        <v>1</v>
      </c>
      <c r="N434" s="147">
        <v>0</v>
      </c>
      <c r="O434" s="147">
        <v>0</v>
      </c>
      <c r="P434" s="147">
        <v>0</v>
      </c>
      <c r="Q434" s="147">
        <v>0</v>
      </c>
      <c r="R434" s="147">
        <v>0</v>
      </c>
      <c r="S434" s="147">
        <v>0</v>
      </c>
      <c r="T434" s="147">
        <v>0</v>
      </c>
      <c r="U434" s="147">
        <v>1</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1055</v>
      </c>
      <c r="O441" s="66" t="s">
        <v>1058</v>
      </c>
      <c r="P441" s="66" t="s">
        <v>1062</v>
      </c>
      <c r="Q441" s="66" t="s">
        <v>1063</v>
      </c>
      <c r="R441" s="66" t="s">
        <v>1068</v>
      </c>
      <c r="S441" s="66" t="s">
        <v>1069</v>
      </c>
      <c r="T441" s="66" t="s">
        <v>1071</v>
      </c>
      <c r="U441" s="66" t="s">
        <v>1072</v>
      </c>
      <c r="V441" s="66" t="s">
        <v>1075</v>
      </c>
    </row>
    <row r="442" spans="1:22" ht="20.25" customHeight="1">
      <c r="A442" s="243"/>
      <c r="B442" s="1"/>
      <c r="C442" s="3"/>
      <c r="D442" s="3"/>
      <c r="F442" s="3"/>
      <c r="G442" s="3"/>
      <c r="H442" s="287"/>
      <c r="I442" s="67" t="s">
        <v>36</v>
      </c>
      <c r="J442" s="68"/>
      <c r="K442" s="186"/>
      <c r="L442" s="70" t="s">
        <v>1048</v>
      </c>
      <c r="M442" s="70" t="s">
        <v>1053</v>
      </c>
      <c r="N442" s="70" t="s">
        <v>1056</v>
      </c>
      <c r="O442" s="70" t="s">
        <v>1059</v>
      </c>
      <c r="P442" s="70" t="s">
        <v>1053</v>
      </c>
      <c r="Q442" s="70" t="s">
        <v>1053</v>
      </c>
      <c r="R442" s="70" t="s">
        <v>1059</v>
      </c>
      <c r="S442" s="70" t="s">
        <v>1053</v>
      </c>
      <c r="T442" s="70" t="s">
        <v>1053</v>
      </c>
      <c r="U442" s="70" t="s">
        <v>1053</v>
      </c>
      <c r="V442" s="70" t="s">
        <v>1053</v>
      </c>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1055</v>
      </c>
      <c r="O466" s="66" t="s">
        <v>1058</v>
      </c>
      <c r="P466" s="66" t="s">
        <v>1062</v>
      </c>
      <c r="Q466" s="66" t="s">
        <v>1063</v>
      </c>
      <c r="R466" s="66" t="s">
        <v>1068</v>
      </c>
      <c r="S466" s="66" t="s">
        <v>1069</v>
      </c>
      <c r="T466" s="66" t="s">
        <v>1071</v>
      </c>
      <c r="U466" s="66" t="s">
        <v>1072</v>
      </c>
      <c r="V466" s="66" t="s">
        <v>1075</v>
      </c>
    </row>
    <row r="467" spans="1:22" ht="20.25" customHeight="1">
      <c r="A467" s="243"/>
      <c r="B467" s="1"/>
      <c r="C467" s="62"/>
      <c r="D467" s="3"/>
      <c r="F467" s="3"/>
      <c r="G467" s="3"/>
      <c r="H467" s="287"/>
      <c r="I467" s="67" t="s">
        <v>36</v>
      </c>
      <c r="J467" s="68"/>
      <c r="K467" s="186"/>
      <c r="L467" s="70" t="s">
        <v>1048</v>
      </c>
      <c r="M467" s="70" t="s">
        <v>1053</v>
      </c>
      <c r="N467" s="70" t="s">
        <v>1056</v>
      </c>
      <c r="O467" s="70" t="s">
        <v>1059</v>
      </c>
      <c r="P467" s="70" t="s">
        <v>1053</v>
      </c>
      <c r="Q467" s="70" t="s">
        <v>1053</v>
      </c>
      <c r="R467" s="70" t="s">
        <v>1059</v>
      </c>
      <c r="S467" s="70" t="s">
        <v>1053</v>
      </c>
      <c r="T467" s="70" t="s">
        <v>1053</v>
      </c>
      <c r="U467" s="70" t="s">
        <v>1053</v>
      </c>
      <c r="V467" s="70" t="s">
        <v>1053</v>
      </c>
    </row>
    <row r="468" spans="1:22" ht="34.5" customHeight="1">
      <c r="A468" s="252" t="s">
        <v>807</v>
      </c>
      <c r="B468" s="1"/>
      <c r="C468" s="331" t="s">
        <v>282</v>
      </c>
      <c r="D468" s="332"/>
      <c r="E468" s="332"/>
      <c r="F468" s="332"/>
      <c r="G468" s="332"/>
      <c r="H468" s="333"/>
      <c r="I468" s="337" t="s">
        <v>283</v>
      </c>
      <c r="J468" s="116">
        <f>IF(SUM(L468:V468)=0,IF(COUNTIF(L468:V468,"未確認")&gt;0,"未確認",IF(COUNTIF(L468:V468,"*")&gt;0,"*",SUM(L468:V468))),SUM(L468:V468))</f>
        <v>236</v>
      </c>
      <c r="K468" s="201" t="str">
        <f t="shared" ref="K468:K475" si="16">IF(OR(COUNTIF(L468:V468,"未確認")&gt;0,COUNTIF(L468:V468,"*")&gt;0),"※","")</f>
        <v>※</v>
      </c>
      <c r="L468" s="117">
        <v>43</v>
      </c>
      <c r="M468" s="117">
        <v>27</v>
      </c>
      <c r="N468" s="117">
        <v>0</v>
      </c>
      <c r="O468" s="117">
        <v>0</v>
      </c>
      <c r="P468" s="117">
        <v>49</v>
      </c>
      <c r="Q468" s="117" t="s">
        <v>541</v>
      </c>
      <c r="R468" s="117">
        <v>0</v>
      </c>
      <c r="S468" s="117">
        <v>56</v>
      </c>
      <c r="T468" s="117">
        <v>23</v>
      </c>
      <c r="U468" s="117" t="s">
        <v>541</v>
      </c>
      <c r="V468" s="117">
        <v>38</v>
      </c>
    </row>
    <row r="469" spans="1:22" ht="34.5" customHeight="1">
      <c r="A469" s="252" t="s">
        <v>812</v>
      </c>
      <c r="B469" s="1"/>
      <c r="C469" s="202"/>
      <c r="D469" s="352" t="s">
        <v>284</v>
      </c>
      <c r="E469" s="317" t="s">
        <v>285</v>
      </c>
      <c r="F469" s="318"/>
      <c r="G469" s="318"/>
      <c r="H469" s="319"/>
      <c r="I469" s="351"/>
      <c r="J469" s="116" t="str">
        <f t="shared" ref="J469:J480" si="17">IF(SUM(L469:V469)=0,IF(COUNTIF(L469:V469,"未確認")&gt;0,"未確認",IF(COUNTIF(L469:V469,"~*")&gt;0,"*",SUM(L469:V469))),SUM(L469:V469))</f>
        <v>*</v>
      </c>
      <c r="K469" s="201" t="str">
        <f t="shared" si="16"/>
        <v>※</v>
      </c>
      <c r="L469" s="117" t="s">
        <v>541</v>
      </c>
      <c r="M469" s="117">
        <v>0</v>
      </c>
      <c r="N469" s="117">
        <v>0</v>
      </c>
      <c r="O469" s="117">
        <v>0</v>
      </c>
      <c r="P469" s="117" t="s">
        <v>541</v>
      </c>
      <c r="Q469" s="117" t="s">
        <v>541</v>
      </c>
      <c r="R469" s="117">
        <v>0</v>
      </c>
      <c r="S469" s="117" t="s">
        <v>541</v>
      </c>
      <c r="T469" s="117" t="s">
        <v>541</v>
      </c>
      <c r="U469" s="117" t="s">
        <v>541</v>
      </c>
      <c r="V469" s="117" t="s">
        <v>541</v>
      </c>
    </row>
    <row r="470" spans="1:22" ht="34.5" customHeight="1">
      <c r="A470" s="252" t="s">
        <v>813</v>
      </c>
      <c r="B470" s="1"/>
      <c r="C470" s="202"/>
      <c r="D470" s="353"/>
      <c r="E470" s="317" t="s">
        <v>286</v>
      </c>
      <c r="F470" s="318"/>
      <c r="G470" s="318"/>
      <c r="H470" s="319"/>
      <c r="I470" s="351"/>
      <c r="J470" s="116">
        <f t="shared" si="17"/>
        <v>59</v>
      </c>
      <c r="K470" s="201" t="str">
        <f t="shared" si="16"/>
        <v>※</v>
      </c>
      <c r="L470" s="117" t="s">
        <v>541</v>
      </c>
      <c r="M470" s="117">
        <v>0</v>
      </c>
      <c r="N470" s="117">
        <v>0</v>
      </c>
      <c r="O470" s="117">
        <v>0</v>
      </c>
      <c r="P470" s="117" t="s">
        <v>541</v>
      </c>
      <c r="Q470" s="117" t="s">
        <v>541</v>
      </c>
      <c r="R470" s="117">
        <v>0</v>
      </c>
      <c r="S470" s="117">
        <v>59</v>
      </c>
      <c r="T470" s="117">
        <v>0</v>
      </c>
      <c r="U470" s="117">
        <v>0</v>
      </c>
      <c r="V470" s="117" t="s">
        <v>541</v>
      </c>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v>0</v>
      </c>
      <c r="N471" s="117">
        <v>0</v>
      </c>
      <c r="O471" s="117">
        <v>0</v>
      </c>
      <c r="P471" s="117">
        <v>0</v>
      </c>
      <c r="Q471" s="117" t="s">
        <v>541</v>
      </c>
      <c r="R471" s="117">
        <v>0</v>
      </c>
      <c r="S471" s="117">
        <v>0</v>
      </c>
      <c r="T471" s="117">
        <v>0</v>
      </c>
      <c r="U471" s="117">
        <v>0</v>
      </c>
      <c r="V471" s="117">
        <v>0</v>
      </c>
    </row>
    <row r="472" spans="1:22" ht="34.5" customHeight="1">
      <c r="A472" s="252" t="s">
        <v>815</v>
      </c>
      <c r="B472" s="1"/>
      <c r="C472" s="202"/>
      <c r="D472" s="353"/>
      <c r="E472" s="317" t="s">
        <v>288</v>
      </c>
      <c r="F472" s="318"/>
      <c r="G472" s="318"/>
      <c r="H472" s="319"/>
      <c r="I472" s="351"/>
      <c r="J472" s="116">
        <f t="shared" si="17"/>
        <v>24</v>
      </c>
      <c r="K472" s="201" t="str">
        <f t="shared" si="16"/>
        <v>※</v>
      </c>
      <c r="L472" s="117">
        <v>0</v>
      </c>
      <c r="M472" s="117">
        <v>0</v>
      </c>
      <c r="N472" s="117">
        <v>0</v>
      </c>
      <c r="O472" s="117">
        <v>0</v>
      </c>
      <c r="P472" s="117">
        <v>0</v>
      </c>
      <c r="Q472" s="117" t="s">
        <v>541</v>
      </c>
      <c r="R472" s="117">
        <v>0</v>
      </c>
      <c r="S472" s="117">
        <v>0</v>
      </c>
      <c r="T472" s="117">
        <v>0</v>
      </c>
      <c r="U472" s="117">
        <v>0</v>
      </c>
      <c r="V472" s="117">
        <v>24</v>
      </c>
    </row>
    <row r="473" spans="1:22" ht="34.5" customHeight="1">
      <c r="A473" s="252" t="s">
        <v>816</v>
      </c>
      <c r="B473" s="1"/>
      <c r="C473" s="202"/>
      <c r="D473" s="353"/>
      <c r="E473" s="317" t="s">
        <v>289</v>
      </c>
      <c r="F473" s="318"/>
      <c r="G473" s="318"/>
      <c r="H473" s="319"/>
      <c r="I473" s="351"/>
      <c r="J473" s="116" t="str">
        <f t="shared" si="17"/>
        <v>*</v>
      </c>
      <c r="K473" s="201" t="str">
        <f t="shared" si="16"/>
        <v>※</v>
      </c>
      <c r="L473" s="117" t="s">
        <v>541</v>
      </c>
      <c r="M473" s="117">
        <v>0</v>
      </c>
      <c r="N473" s="117">
        <v>0</v>
      </c>
      <c r="O473" s="117">
        <v>0</v>
      </c>
      <c r="P473" s="117">
        <v>0</v>
      </c>
      <c r="Q473" s="117">
        <v>0</v>
      </c>
      <c r="R473" s="117">
        <v>0</v>
      </c>
      <c r="S473" s="117">
        <v>0</v>
      </c>
      <c r="T473" s="117">
        <v>0</v>
      </c>
      <c r="U473" s="117">
        <v>0</v>
      </c>
      <c r="V473" s="117" t="s">
        <v>541</v>
      </c>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row>
    <row r="475" spans="1:22" ht="34.5" customHeight="1">
      <c r="A475" s="252" t="s">
        <v>818</v>
      </c>
      <c r="B475" s="1"/>
      <c r="C475" s="202"/>
      <c r="D475" s="353"/>
      <c r="E475" s="317" t="s">
        <v>291</v>
      </c>
      <c r="F475" s="318"/>
      <c r="G475" s="318"/>
      <c r="H475" s="319"/>
      <c r="I475" s="351"/>
      <c r="J475" s="116" t="str">
        <f t="shared" si="17"/>
        <v>*</v>
      </c>
      <c r="K475" s="201" t="str">
        <f t="shared" si="16"/>
        <v>※</v>
      </c>
      <c r="L475" s="117" t="s">
        <v>541</v>
      </c>
      <c r="M475" s="117">
        <v>0</v>
      </c>
      <c r="N475" s="117">
        <v>0</v>
      </c>
      <c r="O475" s="117">
        <v>0</v>
      </c>
      <c r="P475" s="117" t="s">
        <v>541</v>
      </c>
      <c r="Q475" s="117">
        <v>0</v>
      </c>
      <c r="R475" s="117">
        <v>0</v>
      </c>
      <c r="S475" s="117">
        <v>0</v>
      </c>
      <c r="T475" s="117">
        <v>0</v>
      </c>
      <c r="U475" s="117">
        <v>0</v>
      </c>
      <c r="V475" s="117" t="s">
        <v>541</v>
      </c>
    </row>
    <row r="476" spans="1:22" ht="34.5" customHeight="1">
      <c r="A476" s="252" t="s">
        <v>819</v>
      </c>
      <c r="B476" s="1"/>
      <c r="C476" s="202"/>
      <c r="D476" s="353"/>
      <c r="E476" s="317" t="s">
        <v>292</v>
      </c>
      <c r="F476" s="318"/>
      <c r="G476" s="318"/>
      <c r="H476" s="319"/>
      <c r="I476" s="351"/>
      <c r="J476" s="116">
        <f t="shared" si="17"/>
        <v>65</v>
      </c>
      <c r="K476" s="201" t="str">
        <f>IF(OR(COUNTIF(L476:V476,"未確認")&gt;0,COUNTIF(L476:V476,"~")&gt;0),"※","")</f>
        <v/>
      </c>
      <c r="L476" s="117">
        <v>39</v>
      </c>
      <c r="M476" s="117">
        <v>26</v>
      </c>
      <c r="N476" s="117">
        <v>0</v>
      </c>
      <c r="O476" s="117">
        <v>0</v>
      </c>
      <c r="P476" s="117" t="s">
        <v>541</v>
      </c>
      <c r="Q476" s="117">
        <v>0</v>
      </c>
      <c r="R476" s="117">
        <v>0</v>
      </c>
      <c r="S476" s="117">
        <v>0</v>
      </c>
      <c r="T476" s="117" t="s">
        <v>541</v>
      </c>
      <c r="U476" s="117" t="s">
        <v>541</v>
      </c>
      <c r="V476" s="117" t="s">
        <v>541</v>
      </c>
    </row>
    <row r="477" spans="1:22" ht="34.5" customHeight="1">
      <c r="A477" s="252" t="s">
        <v>820</v>
      </c>
      <c r="B477" s="1"/>
      <c r="C477" s="202"/>
      <c r="D477" s="353"/>
      <c r="E477" s="317" t="s">
        <v>293</v>
      </c>
      <c r="F477" s="318"/>
      <c r="G477" s="318"/>
      <c r="H477" s="319"/>
      <c r="I477" s="351"/>
      <c r="J477" s="116">
        <f t="shared" si="17"/>
        <v>56</v>
      </c>
      <c r="K477" s="201" t="str">
        <f t="shared" ref="K477:K496" si="18">IF(OR(COUNTIF(L477:V477,"未確認")&gt;0,COUNTIF(L477:V477,"*")&gt;0),"※","")</f>
        <v>※</v>
      </c>
      <c r="L477" s="117" t="s">
        <v>541</v>
      </c>
      <c r="M477" s="117" t="s">
        <v>541</v>
      </c>
      <c r="N477" s="117">
        <v>0</v>
      </c>
      <c r="O477" s="117">
        <v>0</v>
      </c>
      <c r="P477" s="117">
        <v>33</v>
      </c>
      <c r="Q477" s="117">
        <v>0</v>
      </c>
      <c r="R477" s="117">
        <v>0</v>
      </c>
      <c r="S477" s="117">
        <v>0</v>
      </c>
      <c r="T477" s="117">
        <v>23</v>
      </c>
      <c r="U477" s="117">
        <v>0</v>
      </c>
      <c r="V477" s="117">
        <v>0</v>
      </c>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117">
        <v>0</v>
      </c>
      <c r="R478" s="117">
        <v>0</v>
      </c>
      <c r="S478" s="117">
        <v>0</v>
      </c>
      <c r="T478" s="117">
        <v>0</v>
      </c>
      <c r="U478" s="117">
        <v>0</v>
      </c>
      <c r="V478" s="117">
        <v>0</v>
      </c>
    </row>
    <row r="479" spans="1:22" ht="34.5" customHeight="1">
      <c r="A479" s="252" t="s">
        <v>822</v>
      </c>
      <c r="B479" s="1"/>
      <c r="C479" s="202"/>
      <c r="D479" s="353"/>
      <c r="E479" s="317" t="s">
        <v>295</v>
      </c>
      <c r="F479" s="318"/>
      <c r="G479" s="318"/>
      <c r="H479" s="319"/>
      <c r="I479" s="351"/>
      <c r="J479" s="116">
        <f t="shared" si="17"/>
        <v>13</v>
      </c>
      <c r="K479" s="201" t="str">
        <f t="shared" si="18"/>
        <v>※</v>
      </c>
      <c r="L479" s="117">
        <v>0</v>
      </c>
      <c r="M479" s="117">
        <v>0</v>
      </c>
      <c r="N479" s="117">
        <v>0</v>
      </c>
      <c r="O479" s="117">
        <v>0</v>
      </c>
      <c r="P479" s="117">
        <v>13</v>
      </c>
      <c r="Q479" s="117">
        <v>0</v>
      </c>
      <c r="R479" s="117">
        <v>0</v>
      </c>
      <c r="S479" s="117">
        <v>0</v>
      </c>
      <c r="T479" s="117">
        <v>0</v>
      </c>
      <c r="U479" s="117">
        <v>0</v>
      </c>
      <c r="V479" s="117" t="s">
        <v>541</v>
      </c>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1" t="s">
        <v>297</v>
      </c>
      <c r="D481" s="332"/>
      <c r="E481" s="332"/>
      <c r="F481" s="332"/>
      <c r="G481" s="332"/>
      <c r="H481" s="333"/>
      <c r="I481" s="337" t="s">
        <v>298</v>
      </c>
      <c r="J481" s="116">
        <f>IF(SUM(L481:V481)=0,IF(COUNTIF(L481:V481,"未確認")&gt;0,"未確認",IF(COUNTIF(L481:V481,"*")&gt;0,"*",SUM(L481:V481))),SUM(L481:V481))</f>
        <v>148</v>
      </c>
      <c r="K481" s="201" t="str">
        <f t="shared" si="18"/>
        <v>※</v>
      </c>
      <c r="L481" s="117">
        <v>33</v>
      </c>
      <c r="M481" s="117">
        <v>0</v>
      </c>
      <c r="N481" s="117">
        <v>0</v>
      </c>
      <c r="O481" s="117">
        <v>0</v>
      </c>
      <c r="P481" s="117">
        <v>42</v>
      </c>
      <c r="Q481" s="117" t="s">
        <v>541</v>
      </c>
      <c r="R481" s="117">
        <v>0</v>
      </c>
      <c r="S481" s="117">
        <v>56</v>
      </c>
      <c r="T481" s="117">
        <v>0</v>
      </c>
      <c r="U481" s="117">
        <v>0</v>
      </c>
      <c r="V481" s="117">
        <v>17</v>
      </c>
    </row>
    <row r="482" spans="1:22" ht="34.5" customHeight="1">
      <c r="A482" s="252" t="s">
        <v>824</v>
      </c>
      <c r="B482" s="1"/>
      <c r="C482" s="202"/>
      <c r="D482" s="352" t="s">
        <v>299</v>
      </c>
      <c r="E482" s="317" t="s">
        <v>285</v>
      </c>
      <c r="F482" s="318"/>
      <c r="G482" s="318"/>
      <c r="H482" s="319"/>
      <c r="I482" s="351"/>
      <c r="J482" s="116" t="str">
        <f t="shared" ref="J482:J496" si="19">IF(SUM(L482:V482)=0,IF(COUNTIF(L482:V482,"未確認")&gt;0,"未確認",IF(COUNTIF(L482:V482,"~*")&gt;0,"*",SUM(L482:V482))),SUM(L482:V482))</f>
        <v>*</v>
      </c>
      <c r="K482" s="201" t="str">
        <f t="shared" si="18"/>
        <v>※</v>
      </c>
      <c r="L482" s="117" t="s">
        <v>541</v>
      </c>
      <c r="M482" s="117">
        <v>0</v>
      </c>
      <c r="N482" s="117">
        <v>0</v>
      </c>
      <c r="O482" s="117">
        <v>0</v>
      </c>
      <c r="P482" s="117" t="s">
        <v>541</v>
      </c>
      <c r="Q482" s="117" t="s">
        <v>541</v>
      </c>
      <c r="R482" s="117">
        <v>0</v>
      </c>
      <c r="S482" s="117" t="s">
        <v>541</v>
      </c>
      <c r="T482" s="117">
        <v>0</v>
      </c>
      <c r="U482" s="117">
        <v>0</v>
      </c>
      <c r="V482" s="117">
        <v>0</v>
      </c>
    </row>
    <row r="483" spans="1:22" ht="34.5" customHeight="1">
      <c r="A483" s="252" t="s">
        <v>825</v>
      </c>
      <c r="B483" s="1"/>
      <c r="C483" s="202"/>
      <c r="D483" s="353"/>
      <c r="E483" s="317" t="s">
        <v>286</v>
      </c>
      <c r="F483" s="318"/>
      <c r="G483" s="318"/>
      <c r="H483" s="319"/>
      <c r="I483" s="351"/>
      <c r="J483" s="116">
        <f t="shared" si="19"/>
        <v>59</v>
      </c>
      <c r="K483" s="201" t="str">
        <f t="shared" si="18"/>
        <v>※</v>
      </c>
      <c r="L483" s="117" t="s">
        <v>541</v>
      </c>
      <c r="M483" s="117">
        <v>0</v>
      </c>
      <c r="N483" s="117">
        <v>0</v>
      </c>
      <c r="O483" s="117">
        <v>0</v>
      </c>
      <c r="P483" s="117" t="s">
        <v>541</v>
      </c>
      <c r="Q483" s="117" t="s">
        <v>541</v>
      </c>
      <c r="R483" s="117">
        <v>0</v>
      </c>
      <c r="S483" s="117">
        <v>59</v>
      </c>
      <c r="T483" s="117">
        <v>0</v>
      </c>
      <c r="U483" s="117">
        <v>0</v>
      </c>
      <c r="V483" s="117" t="s">
        <v>541</v>
      </c>
    </row>
    <row r="484" spans="1:22" ht="34.5" customHeight="1">
      <c r="A484" s="252" t="s">
        <v>826</v>
      </c>
      <c r="B484" s="1"/>
      <c r="C484" s="202"/>
      <c r="D484" s="353"/>
      <c r="E484" s="317" t="s">
        <v>287</v>
      </c>
      <c r="F484" s="318"/>
      <c r="G484" s="318"/>
      <c r="H484" s="319"/>
      <c r="I484" s="351"/>
      <c r="J484" s="116" t="str">
        <f t="shared" si="19"/>
        <v>*</v>
      </c>
      <c r="K484" s="201" t="str">
        <f t="shared" si="18"/>
        <v>※</v>
      </c>
      <c r="L484" s="117" t="s">
        <v>541</v>
      </c>
      <c r="M484" s="117">
        <v>0</v>
      </c>
      <c r="N484" s="117">
        <v>0</v>
      </c>
      <c r="O484" s="117">
        <v>0</v>
      </c>
      <c r="P484" s="117">
        <v>0</v>
      </c>
      <c r="Q484" s="117" t="s">
        <v>541</v>
      </c>
      <c r="R484" s="117">
        <v>0</v>
      </c>
      <c r="S484" s="117">
        <v>0</v>
      </c>
      <c r="T484" s="117">
        <v>0</v>
      </c>
      <c r="U484" s="117">
        <v>0</v>
      </c>
      <c r="V484" s="117">
        <v>0</v>
      </c>
    </row>
    <row r="485" spans="1:22" ht="34.5" customHeight="1">
      <c r="A485" s="252" t="s">
        <v>827</v>
      </c>
      <c r="B485" s="1"/>
      <c r="C485" s="202"/>
      <c r="D485" s="353"/>
      <c r="E485" s="317" t="s">
        <v>288</v>
      </c>
      <c r="F485" s="318"/>
      <c r="G485" s="318"/>
      <c r="H485" s="319"/>
      <c r="I485" s="351"/>
      <c r="J485" s="116">
        <f t="shared" si="19"/>
        <v>11</v>
      </c>
      <c r="K485" s="201" t="str">
        <f t="shared" si="18"/>
        <v>※</v>
      </c>
      <c r="L485" s="117">
        <v>0</v>
      </c>
      <c r="M485" s="117">
        <v>0</v>
      </c>
      <c r="N485" s="117">
        <v>0</v>
      </c>
      <c r="O485" s="117">
        <v>0</v>
      </c>
      <c r="P485" s="117">
        <v>0</v>
      </c>
      <c r="Q485" s="117" t="s">
        <v>541</v>
      </c>
      <c r="R485" s="117">
        <v>0</v>
      </c>
      <c r="S485" s="117">
        <v>0</v>
      </c>
      <c r="T485" s="117">
        <v>0</v>
      </c>
      <c r="U485" s="117">
        <v>0</v>
      </c>
      <c r="V485" s="117">
        <v>11</v>
      </c>
    </row>
    <row r="486" spans="1:22" ht="34.5" customHeight="1">
      <c r="A486" s="252" t="s">
        <v>828</v>
      </c>
      <c r="B486" s="1"/>
      <c r="C486" s="202"/>
      <c r="D486" s="353"/>
      <c r="E486" s="317" t="s">
        <v>289</v>
      </c>
      <c r="F486" s="318"/>
      <c r="G486" s="318"/>
      <c r="H486" s="319"/>
      <c r="I486" s="351"/>
      <c r="J486" s="116" t="str">
        <f t="shared" si="19"/>
        <v>*</v>
      </c>
      <c r="K486" s="201" t="str">
        <f t="shared" si="18"/>
        <v>※</v>
      </c>
      <c r="L486" s="117">
        <v>0</v>
      </c>
      <c r="M486" s="117">
        <v>0</v>
      </c>
      <c r="N486" s="117">
        <v>0</v>
      </c>
      <c r="O486" s="117">
        <v>0</v>
      </c>
      <c r="P486" s="117">
        <v>0</v>
      </c>
      <c r="Q486" s="117">
        <v>0</v>
      </c>
      <c r="R486" s="117">
        <v>0</v>
      </c>
      <c r="S486" s="117">
        <v>0</v>
      </c>
      <c r="T486" s="117">
        <v>0</v>
      </c>
      <c r="U486" s="117">
        <v>0</v>
      </c>
      <c r="V486" s="117" t="s">
        <v>541</v>
      </c>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row>
    <row r="488" spans="1:22" ht="34.5" customHeight="1">
      <c r="A488" s="252" t="s">
        <v>830</v>
      </c>
      <c r="B488" s="1"/>
      <c r="C488" s="202"/>
      <c r="D488" s="353"/>
      <c r="E488" s="317" t="s">
        <v>291</v>
      </c>
      <c r="F488" s="318"/>
      <c r="G488" s="318"/>
      <c r="H488" s="319"/>
      <c r="I488" s="351"/>
      <c r="J488" s="116" t="str">
        <f t="shared" si="19"/>
        <v>*</v>
      </c>
      <c r="K488" s="201" t="str">
        <f t="shared" si="18"/>
        <v>※</v>
      </c>
      <c r="L488" s="117" t="s">
        <v>541</v>
      </c>
      <c r="M488" s="117">
        <v>0</v>
      </c>
      <c r="N488" s="117">
        <v>0</v>
      </c>
      <c r="O488" s="117">
        <v>0</v>
      </c>
      <c r="P488" s="117" t="s">
        <v>541</v>
      </c>
      <c r="Q488" s="117">
        <v>0</v>
      </c>
      <c r="R488" s="117">
        <v>0</v>
      </c>
      <c r="S488" s="117">
        <v>0</v>
      </c>
      <c r="T488" s="117">
        <v>0</v>
      </c>
      <c r="U488" s="117">
        <v>0</v>
      </c>
      <c r="V488" s="117">
        <v>0</v>
      </c>
    </row>
    <row r="489" spans="1:22" ht="34.5" customHeight="1">
      <c r="A489" s="252" t="s">
        <v>831</v>
      </c>
      <c r="B489" s="1"/>
      <c r="C489" s="202"/>
      <c r="D489" s="353"/>
      <c r="E489" s="317" t="s">
        <v>292</v>
      </c>
      <c r="F489" s="318"/>
      <c r="G489" s="318"/>
      <c r="H489" s="319"/>
      <c r="I489" s="351"/>
      <c r="J489" s="116">
        <f t="shared" si="19"/>
        <v>28</v>
      </c>
      <c r="K489" s="201" t="str">
        <f t="shared" si="18"/>
        <v/>
      </c>
      <c r="L489" s="117">
        <v>28</v>
      </c>
      <c r="M489" s="117">
        <v>0</v>
      </c>
      <c r="N489" s="117">
        <v>0</v>
      </c>
      <c r="O489" s="117">
        <v>0</v>
      </c>
      <c r="P489" s="117">
        <v>0</v>
      </c>
      <c r="Q489" s="117">
        <v>0</v>
      </c>
      <c r="R489" s="117">
        <v>0</v>
      </c>
      <c r="S489" s="117">
        <v>0</v>
      </c>
      <c r="T489" s="117">
        <v>0</v>
      </c>
      <c r="U489" s="117">
        <v>0</v>
      </c>
      <c r="V489" s="117">
        <v>0</v>
      </c>
    </row>
    <row r="490" spans="1:22" ht="34.5" customHeight="1">
      <c r="A490" s="252" t="s">
        <v>832</v>
      </c>
      <c r="B490" s="1"/>
      <c r="C490" s="202"/>
      <c r="D490" s="353"/>
      <c r="E490" s="317" t="s">
        <v>293</v>
      </c>
      <c r="F490" s="318"/>
      <c r="G490" s="318"/>
      <c r="H490" s="319"/>
      <c r="I490" s="351"/>
      <c r="J490" s="116">
        <f t="shared" si="19"/>
        <v>31</v>
      </c>
      <c r="K490" s="201" t="str">
        <f t="shared" si="18"/>
        <v>※</v>
      </c>
      <c r="L490" s="117" t="s">
        <v>541</v>
      </c>
      <c r="M490" s="117">
        <v>0</v>
      </c>
      <c r="N490" s="117">
        <v>0</v>
      </c>
      <c r="O490" s="117">
        <v>0</v>
      </c>
      <c r="P490" s="117">
        <v>31</v>
      </c>
      <c r="Q490" s="117">
        <v>0</v>
      </c>
      <c r="R490" s="117">
        <v>0</v>
      </c>
      <c r="S490" s="117">
        <v>0</v>
      </c>
      <c r="T490" s="117">
        <v>0</v>
      </c>
      <c r="U490" s="117">
        <v>0</v>
      </c>
      <c r="V490" s="117">
        <v>0</v>
      </c>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row>
    <row r="492" spans="1:22" ht="34.5" customHeight="1">
      <c r="A492" s="252" t="s">
        <v>834</v>
      </c>
      <c r="B492" s="1"/>
      <c r="C492" s="202"/>
      <c r="D492" s="353"/>
      <c r="E492" s="317" t="s">
        <v>295</v>
      </c>
      <c r="F492" s="318"/>
      <c r="G492" s="318"/>
      <c r="H492" s="319"/>
      <c r="I492" s="351"/>
      <c r="J492" s="116">
        <f t="shared" si="19"/>
        <v>13</v>
      </c>
      <c r="K492" s="201" t="str">
        <f t="shared" si="18"/>
        <v/>
      </c>
      <c r="L492" s="117">
        <v>0</v>
      </c>
      <c r="M492" s="117">
        <v>0</v>
      </c>
      <c r="N492" s="117">
        <v>0</v>
      </c>
      <c r="O492" s="117">
        <v>0</v>
      </c>
      <c r="P492" s="117">
        <v>13</v>
      </c>
      <c r="Q492" s="117">
        <v>0</v>
      </c>
      <c r="R492" s="117">
        <v>0</v>
      </c>
      <c r="S492" s="117">
        <v>0</v>
      </c>
      <c r="T492" s="117">
        <v>0</v>
      </c>
      <c r="U492" s="117">
        <v>0</v>
      </c>
      <c r="V492" s="117">
        <v>0</v>
      </c>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17" t="s">
        <v>300</v>
      </c>
      <c r="D494" s="318"/>
      <c r="E494" s="318"/>
      <c r="F494" s="318"/>
      <c r="G494" s="318"/>
      <c r="H494" s="319"/>
      <c r="I494" s="122" t="s">
        <v>301</v>
      </c>
      <c r="J494" s="116">
        <f t="shared" si="19"/>
        <v>13</v>
      </c>
      <c r="K494" s="201" t="str">
        <f t="shared" si="18"/>
        <v/>
      </c>
      <c r="L494" s="117">
        <v>13</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17" t="s">
        <v>302</v>
      </c>
      <c r="D495" s="318"/>
      <c r="E495" s="318"/>
      <c r="F495" s="318"/>
      <c r="G495" s="318"/>
      <c r="H495" s="319"/>
      <c r="I495" s="122" t="s">
        <v>303</v>
      </c>
      <c r="J495" s="116" t="str">
        <f t="shared" si="19"/>
        <v>*</v>
      </c>
      <c r="K495" s="201" t="str">
        <f t="shared" si="18"/>
        <v>※</v>
      </c>
      <c r="L495" s="117" t="s">
        <v>541</v>
      </c>
      <c r="M495" s="117">
        <v>0</v>
      </c>
      <c r="N495" s="117">
        <v>0</v>
      </c>
      <c r="O495" s="117">
        <v>0</v>
      </c>
      <c r="P495" s="117" t="s">
        <v>541</v>
      </c>
      <c r="Q495" s="117">
        <v>0</v>
      </c>
      <c r="R495" s="117">
        <v>0</v>
      </c>
      <c r="S495" s="117">
        <v>0</v>
      </c>
      <c r="T495" s="117">
        <v>0</v>
      </c>
      <c r="U495" s="117">
        <v>0</v>
      </c>
      <c r="V495" s="117">
        <v>0</v>
      </c>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v>0</v>
      </c>
      <c r="M496" s="117">
        <v>0</v>
      </c>
      <c r="N496" s="117">
        <v>0</v>
      </c>
      <c r="O496" s="117">
        <v>0</v>
      </c>
      <c r="P496" s="117" t="s">
        <v>541</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1055</v>
      </c>
      <c r="O502" s="66" t="s">
        <v>1058</v>
      </c>
      <c r="P502" s="66" t="s">
        <v>1062</v>
      </c>
      <c r="Q502" s="66" t="s">
        <v>1063</v>
      </c>
      <c r="R502" s="66" t="s">
        <v>1068</v>
      </c>
      <c r="S502" s="66" t="s">
        <v>1069</v>
      </c>
      <c r="T502" s="66" t="s">
        <v>1071</v>
      </c>
      <c r="U502" s="66" t="s">
        <v>1072</v>
      </c>
      <c r="V502" s="66" t="s">
        <v>1075</v>
      </c>
    </row>
    <row r="503" spans="1:22" ht="20.25" customHeight="1">
      <c r="A503" s="243"/>
      <c r="B503" s="1"/>
      <c r="C503" s="349"/>
      <c r="D503" s="350"/>
      <c r="E503" s="350"/>
      <c r="F503" s="350"/>
      <c r="G503" s="107"/>
      <c r="H503" s="287"/>
      <c r="I503" s="67" t="s">
        <v>36</v>
      </c>
      <c r="J503" s="68"/>
      <c r="K503" s="186"/>
      <c r="L503" s="70" t="s">
        <v>1048</v>
      </c>
      <c r="M503" s="70" t="s">
        <v>1053</v>
      </c>
      <c r="N503" s="70" t="s">
        <v>1056</v>
      </c>
      <c r="O503" s="70" t="s">
        <v>1059</v>
      </c>
      <c r="P503" s="70" t="s">
        <v>1053</v>
      </c>
      <c r="Q503" s="70" t="s">
        <v>1053</v>
      </c>
      <c r="R503" s="70" t="s">
        <v>1059</v>
      </c>
      <c r="S503" s="70" t="s">
        <v>1053</v>
      </c>
      <c r="T503" s="70" t="s">
        <v>1053</v>
      </c>
      <c r="U503" s="70" t="s">
        <v>1053</v>
      </c>
      <c r="V503" s="70" t="s">
        <v>1053</v>
      </c>
    </row>
    <row r="504" spans="1:22" ht="42" customHeight="1">
      <c r="A504" s="252" t="s">
        <v>836</v>
      </c>
      <c r="B504" s="1"/>
      <c r="C504" s="317" t="s">
        <v>308</v>
      </c>
      <c r="D504" s="318"/>
      <c r="E504" s="318"/>
      <c r="F504" s="318"/>
      <c r="G504" s="318"/>
      <c r="H504" s="319"/>
      <c r="I504" s="134" t="s">
        <v>309</v>
      </c>
      <c r="J504" s="116" t="str">
        <f t="shared" ref="J504:J511" si="20">IF(SUM(L504:V504)=0,IF(COUNTIF(L504:V504,"未確認")&gt;0,"未確認",IF(COUNTIF(L504:V504,"~*")&gt;0,"*",SUM(L504:V504))),SUM(L504:V504))</f>
        <v>*</v>
      </c>
      <c r="K504" s="201" t="str">
        <f t="shared" ref="K504:K511" si="21">IF(OR(COUNTIF(L504:V504,"未確認")&gt;0,COUNTIF(L504:V504,"*")&gt;0),"※","")</f>
        <v>※</v>
      </c>
      <c r="L504" s="117" t="s">
        <v>541</v>
      </c>
      <c r="M504" s="117">
        <v>0</v>
      </c>
      <c r="N504" s="117">
        <v>0</v>
      </c>
      <c r="O504" s="117">
        <v>0</v>
      </c>
      <c r="P504" s="117" t="s">
        <v>541</v>
      </c>
      <c r="Q504" s="117">
        <v>0</v>
      </c>
      <c r="R504" s="117">
        <v>0</v>
      </c>
      <c r="S504" s="117">
        <v>0</v>
      </c>
      <c r="T504" s="117" t="s">
        <v>541</v>
      </c>
      <c r="U504" s="117">
        <v>0</v>
      </c>
      <c r="V504" s="117">
        <v>0</v>
      </c>
    </row>
    <row r="505" spans="1:22" ht="84" customHeight="1">
      <c r="A505" s="252" t="s">
        <v>837</v>
      </c>
      <c r="B505" s="204"/>
      <c r="C505" s="317" t="s">
        <v>310</v>
      </c>
      <c r="D505" s="318"/>
      <c r="E505" s="318"/>
      <c r="F505" s="318"/>
      <c r="G505" s="318"/>
      <c r="H505" s="319"/>
      <c r="I505" s="122" t="s">
        <v>311</v>
      </c>
      <c r="J505" s="116">
        <f t="shared" si="20"/>
        <v>69</v>
      </c>
      <c r="K505" s="201" t="str">
        <f t="shared" si="21"/>
        <v>※</v>
      </c>
      <c r="L505" s="117">
        <v>0</v>
      </c>
      <c r="M505" s="117" t="s">
        <v>541</v>
      </c>
      <c r="N505" s="117">
        <v>0</v>
      </c>
      <c r="O505" s="117">
        <v>0</v>
      </c>
      <c r="P505" s="117">
        <v>35</v>
      </c>
      <c r="Q505" s="117" t="s">
        <v>541</v>
      </c>
      <c r="R505" s="117">
        <v>0</v>
      </c>
      <c r="S505" s="117" t="s">
        <v>541</v>
      </c>
      <c r="T505" s="117">
        <v>22</v>
      </c>
      <c r="U505" s="117">
        <v>12</v>
      </c>
      <c r="V505" s="117" t="s">
        <v>541</v>
      </c>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v>0</v>
      </c>
      <c r="V506" s="117">
        <v>0</v>
      </c>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row>
    <row r="508" spans="1:22" ht="84">
      <c r="A508" s="252" t="s">
        <v>839</v>
      </c>
      <c r="B508" s="204"/>
      <c r="C508" s="317" t="s">
        <v>316</v>
      </c>
      <c r="D508" s="318"/>
      <c r="E508" s="318"/>
      <c r="F508" s="318"/>
      <c r="G508" s="318"/>
      <c r="H508" s="319"/>
      <c r="I508" s="122" t="s">
        <v>317</v>
      </c>
      <c r="J508" s="116">
        <f t="shared" si="20"/>
        <v>54</v>
      </c>
      <c r="K508" s="201" t="str">
        <f t="shared" si="21"/>
        <v>※</v>
      </c>
      <c r="L508" s="117">
        <v>0</v>
      </c>
      <c r="M508" s="117">
        <v>0</v>
      </c>
      <c r="N508" s="117">
        <v>0</v>
      </c>
      <c r="O508" s="117">
        <v>0</v>
      </c>
      <c r="P508" s="117">
        <v>13</v>
      </c>
      <c r="Q508" s="117" t="s">
        <v>541</v>
      </c>
      <c r="R508" s="117">
        <v>0</v>
      </c>
      <c r="S508" s="117">
        <v>0</v>
      </c>
      <c r="T508" s="117" t="s">
        <v>541</v>
      </c>
      <c r="U508" s="117">
        <v>41</v>
      </c>
      <c r="V508" s="117" t="s">
        <v>541</v>
      </c>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v>0</v>
      </c>
      <c r="P510" s="117" t="s">
        <v>541</v>
      </c>
      <c r="Q510" s="117">
        <v>0</v>
      </c>
      <c r="R510" s="117">
        <v>0</v>
      </c>
      <c r="S510" s="117">
        <v>0</v>
      </c>
      <c r="T510" s="117">
        <v>0</v>
      </c>
      <c r="U510" s="117">
        <v>0</v>
      </c>
      <c r="V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1055</v>
      </c>
      <c r="O514" s="66" t="s">
        <v>1058</v>
      </c>
      <c r="P514" s="66" t="s">
        <v>1062</v>
      </c>
      <c r="Q514" s="66" t="s">
        <v>1063</v>
      </c>
      <c r="R514" s="66" t="s">
        <v>1068</v>
      </c>
      <c r="S514" s="66" t="s">
        <v>1069</v>
      </c>
      <c r="T514" s="66" t="s">
        <v>1071</v>
      </c>
      <c r="U514" s="66" t="s">
        <v>1072</v>
      </c>
      <c r="V514" s="66" t="s">
        <v>1075</v>
      </c>
    </row>
    <row r="515" spans="1:22" ht="20.25" customHeight="1">
      <c r="A515" s="243"/>
      <c r="B515" s="1"/>
      <c r="C515" s="349"/>
      <c r="D515" s="350"/>
      <c r="E515" s="350"/>
      <c r="F515" s="350"/>
      <c r="G515" s="107"/>
      <c r="H515" s="287"/>
      <c r="I515" s="67" t="s">
        <v>36</v>
      </c>
      <c r="J515" s="68"/>
      <c r="K515" s="186"/>
      <c r="L515" s="70" t="s">
        <v>1048</v>
      </c>
      <c r="M515" s="70" t="s">
        <v>1053</v>
      </c>
      <c r="N515" s="70" t="s">
        <v>1056</v>
      </c>
      <c r="O515" s="70" t="s">
        <v>1059</v>
      </c>
      <c r="P515" s="70" t="s">
        <v>1053</v>
      </c>
      <c r="Q515" s="70" t="s">
        <v>1053</v>
      </c>
      <c r="R515" s="70" t="s">
        <v>1059</v>
      </c>
      <c r="S515" s="70" t="s">
        <v>1053</v>
      </c>
      <c r="T515" s="70" t="s">
        <v>1053</v>
      </c>
      <c r="U515" s="70" t="s">
        <v>1053</v>
      </c>
      <c r="V515" s="70" t="s">
        <v>1053</v>
      </c>
    </row>
    <row r="516" spans="1:22" s="115" customFormat="1" ht="56">
      <c r="A516" s="252" t="s">
        <v>843</v>
      </c>
      <c r="B516" s="204"/>
      <c r="C516" s="344" t="s">
        <v>325</v>
      </c>
      <c r="D516" s="345"/>
      <c r="E516" s="345"/>
      <c r="F516" s="345"/>
      <c r="G516" s="345"/>
      <c r="H516" s="346"/>
      <c r="I516" s="122" t="s">
        <v>326</v>
      </c>
      <c r="J516" s="205" t="str">
        <f>IF(SUM(L516:V516)=0,IF(COUNTIF(L516:V516,"未確認")&gt;0,"未確認",IF(COUNTIF(L516:V516,"~*")&gt;0,"*",SUM(L516:V516))),SUM(L516:V516))</f>
        <v>*</v>
      </c>
      <c r="K516" s="201" t="str">
        <f>IF(OR(COUNTIF(L516:V516,"未確認")&gt;0,COUNTIF(L516:V516,"*")&gt;0),"※","")</f>
        <v>※</v>
      </c>
      <c r="L516" s="117" t="s">
        <v>541</v>
      </c>
      <c r="M516" s="117">
        <v>0</v>
      </c>
      <c r="N516" s="117">
        <v>0</v>
      </c>
      <c r="O516" s="117">
        <v>0</v>
      </c>
      <c r="P516" s="117">
        <v>0</v>
      </c>
      <c r="Q516" s="117">
        <v>0</v>
      </c>
      <c r="R516" s="117">
        <v>0</v>
      </c>
      <c r="S516" s="117">
        <v>0</v>
      </c>
      <c r="T516" s="117">
        <v>0</v>
      </c>
      <c r="U516" s="117">
        <v>0</v>
      </c>
      <c r="V516" s="117">
        <v>0</v>
      </c>
    </row>
    <row r="517" spans="1:22" s="115" customFormat="1" ht="70">
      <c r="A517" s="252" t="s">
        <v>844</v>
      </c>
      <c r="B517" s="204"/>
      <c r="C517" s="344" t="s">
        <v>327</v>
      </c>
      <c r="D517" s="345"/>
      <c r="E517" s="345"/>
      <c r="F517" s="345"/>
      <c r="G517" s="345"/>
      <c r="H517" s="346"/>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1055</v>
      </c>
      <c r="O520" s="66" t="s">
        <v>1058</v>
      </c>
      <c r="P520" s="66" t="s">
        <v>1062</v>
      </c>
      <c r="Q520" s="66" t="s">
        <v>1063</v>
      </c>
      <c r="R520" s="66" t="s">
        <v>1068</v>
      </c>
      <c r="S520" s="66" t="s">
        <v>1069</v>
      </c>
      <c r="T520" s="66" t="s">
        <v>1071</v>
      </c>
      <c r="U520" s="66" t="s">
        <v>1072</v>
      </c>
      <c r="V520" s="66" t="s">
        <v>1075</v>
      </c>
    </row>
    <row r="521" spans="1:22" ht="20.25" customHeight="1">
      <c r="A521" s="243"/>
      <c r="B521" s="1"/>
      <c r="C521" s="347"/>
      <c r="D521" s="347"/>
      <c r="E521" s="347"/>
      <c r="F521" s="347"/>
      <c r="G521" s="107"/>
      <c r="H521" s="287"/>
      <c r="I521" s="67" t="s">
        <v>36</v>
      </c>
      <c r="J521" s="68"/>
      <c r="K521" s="186"/>
      <c r="L521" s="70" t="s">
        <v>1048</v>
      </c>
      <c r="M521" s="70" t="s">
        <v>1053</v>
      </c>
      <c r="N521" s="70" t="s">
        <v>1056</v>
      </c>
      <c r="O521" s="70" t="s">
        <v>1059</v>
      </c>
      <c r="P521" s="70" t="s">
        <v>1053</v>
      </c>
      <c r="Q521" s="70" t="s">
        <v>1053</v>
      </c>
      <c r="R521" s="70" t="s">
        <v>1059</v>
      </c>
      <c r="S521" s="70" t="s">
        <v>1053</v>
      </c>
      <c r="T521" s="70" t="s">
        <v>1053</v>
      </c>
      <c r="U521" s="70" t="s">
        <v>1053</v>
      </c>
      <c r="V521" s="70" t="s">
        <v>1053</v>
      </c>
    </row>
    <row r="522" spans="1:22" s="115" customFormat="1" ht="70">
      <c r="A522" s="252" t="s">
        <v>845</v>
      </c>
      <c r="B522" s="204"/>
      <c r="C522" s="344" t="s">
        <v>330</v>
      </c>
      <c r="D522" s="345"/>
      <c r="E522" s="345"/>
      <c r="F522" s="345"/>
      <c r="G522" s="345"/>
      <c r="H522" s="346"/>
      <c r="I522" s="122" t="s">
        <v>331</v>
      </c>
      <c r="J522" s="205">
        <f>IF(SUM(L522:V522)=0,IF(COUNTIF(L522:V522,"未確認")&gt;0,"未確認",IF(COUNTIF(L522:V522,"~*")&gt;0,"*",SUM(L522:V522))),SUM(L522:V522))</f>
        <v>11</v>
      </c>
      <c r="K522" s="201" t="str">
        <f>IF(OR(COUNTIF(L522:V522,"未確認")&gt;0,COUNTIF(L522:V522,"*")&gt;0),"※","")</f>
        <v>※</v>
      </c>
      <c r="L522" s="117" t="s">
        <v>541</v>
      </c>
      <c r="M522" s="117">
        <v>11</v>
      </c>
      <c r="N522" s="117">
        <v>0</v>
      </c>
      <c r="O522" s="117">
        <v>0</v>
      </c>
      <c r="P522" s="117">
        <v>0</v>
      </c>
      <c r="Q522" s="117">
        <v>0</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1055</v>
      </c>
      <c r="O525" s="66" t="s">
        <v>1058</v>
      </c>
      <c r="P525" s="66" t="s">
        <v>1062</v>
      </c>
      <c r="Q525" s="66" t="s">
        <v>1063</v>
      </c>
      <c r="R525" s="66" t="s">
        <v>1068</v>
      </c>
      <c r="S525" s="66" t="s">
        <v>1069</v>
      </c>
      <c r="T525" s="66" t="s">
        <v>1071</v>
      </c>
      <c r="U525" s="66" t="s">
        <v>1072</v>
      </c>
      <c r="V525" s="66" t="s">
        <v>1075</v>
      </c>
    </row>
    <row r="526" spans="1:22" ht="20.25" customHeight="1">
      <c r="A526" s="243"/>
      <c r="B526" s="1"/>
      <c r="C526" s="347"/>
      <c r="D526" s="348"/>
      <c r="E526" s="348"/>
      <c r="F526" s="348"/>
      <c r="G526" s="107"/>
      <c r="H526" s="287"/>
      <c r="I526" s="67" t="s">
        <v>36</v>
      </c>
      <c r="J526" s="68"/>
      <c r="K526" s="186"/>
      <c r="L526" s="70" t="s">
        <v>1048</v>
      </c>
      <c r="M526" s="70" t="s">
        <v>1053</v>
      </c>
      <c r="N526" s="70" t="s">
        <v>1056</v>
      </c>
      <c r="O526" s="70" t="s">
        <v>1059</v>
      </c>
      <c r="P526" s="70" t="s">
        <v>1053</v>
      </c>
      <c r="Q526" s="70" t="s">
        <v>1053</v>
      </c>
      <c r="R526" s="70" t="s">
        <v>1059</v>
      </c>
      <c r="S526" s="70" t="s">
        <v>1053</v>
      </c>
      <c r="T526" s="70" t="s">
        <v>1053</v>
      </c>
      <c r="U526" s="70" t="s">
        <v>1053</v>
      </c>
      <c r="V526" s="70" t="s">
        <v>1053</v>
      </c>
    </row>
    <row r="527" spans="1:22" s="91" customFormat="1" ht="34.5" customHeight="1">
      <c r="A527" s="251" t="s">
        <v>846</v>
      </c>
      <c r="B527" s="204"/>
      <c r="C527" s="317" t="s">
        <v>333</v>
      </c>
      <c r="D527" s="318"/>
      <c r="E527" s="318"/>
      <c r="F527" s="318"/>
      <c r="G527" s="318"/>
      <c r="H527" s="319"/>
      <c r="I527" s="122" t="s">
        <v>334</v>
      </c>
      <c r="J527" s="116" t="str">
        <f>IF(SUM(L527:V527)=0,IF(COUNTIF(L527:V527,"未確認")&gt;0,"未確認",IF(COUNTIF(L527:V527,"~*")&gt;0,"*",SUM(L527:V527))),SUM(L527:V527))</f>
        <v>*</v>
      </c>
      <c r="K527" s="201" t="str">
        <f>IF(OR(COUNTIF(L527:V527,"未確認")&gt;0,COUNTIF(L527:V527,"*")&gt;0),"※","")</f>
        <v>※</v>
      </c>
      <c r="L527" s="117">
        <v>0</v>
      </c>
      <c r="M527" s="117" t="s">
        <v>540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1055</v>
      </c>
      <c r="O530" s="66" t="s">
        <v>1058</v>
      </c>
      <c r="P530" s="66" t="s">
        <v>1062</v>
      </c>
      <c r="Q530" s="66" t="s">
        <v>1063</v>
      </c>
      <c r="R530" s="66" t="s">
        <v>1068</v>
      </c>
      <c r="S530" s="66" t="s">
        <v>1069</v>
      </c>
      <c r="T530" s="66" t="s">
        <v>1071</v>
      </c>
      <c r="U530" s="66" t="s">
        <v>1072</v>
      </c>
      <c r="V530" s="66" t="s">
        <v>1075</v>
      </c>
    </row>
    <row r="531" spans="1:22" ht="20.25" customHeight="1">
      <c r="A531" s="243"/>
      <c r="B531" s="1"/>
      <c r="C531" s="349"/>
      <c r="D531" s="350"/>
      <c r="E531" s="350"/>
      <c r="F531" s="350"/>
      <c r="G531" s="107"/>
      <c r="H531" s="287"/>
      <c r="I531" s="67" t="s">
        <v>36</v>
      </c>
      <c r="J531" s="68"/>
      <c r="K531" s="186"/>
      <c r="L531" s="70" t="s">
        <v>1048</v>
      </c>
      <c r="M531" s="70" t="s">
        <v>1053</v>
      </c>
      <c r="N531" s="70" t="s">
        <v>1056</v>
      </c>
      <c r="O531" s="70" t="s">
        <v>1059</v>
      </c>
      <c r="P531" s="70" t="s">
        <v>1053</v>
      </c>
      <c r="Q531" s="70" t="s">
        <v>1053</v>
      </c>
      <c r="R531" s="70" t="s">
        <v>1059</v>
      </c>
      <c r="S531" s="70" t="s">
        <v>1053</v>
      </c>
      <c r="T531" s="70" t="s">
        <v>1053</v>
      </c>
      <c r="U531" s="70" t="s">
        <v>1053</v>
      </c>
      <c r="V531" s="70" t="s">
        <v>1053</v>
      </c>
    </row>
    <row r="532" spans="1:22" s="115" customFormat="1" ht="56.15" customHeight="1">
      <c r="A532" s="252" t="s">
        <v>847</v>
      </c>
      <c r="B532" s="204"/>
      <c r="C532" s="317" t="s">
        <v>336</v>
      </c>
      <c r="D532" s="318"/>
      <c r="E532" s="318"/>
      <c r="F532" s="318"/>
      <c r="G532" s="318"/>
      <c r="H532" s="319"/>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1055</v>
      </c>
      <c r="O543" s="66" t="s">
        <v>1058</v>
      </c>
      <c r="P543" s="66" t="s">
        <v>1062</v>
      </c>
      <c r="Q543" s="66" t="s">
        <v>1063</v>
      </c>
      <c r="R543" s="66" t="s">
        <v>1068</v>
      </c>
      <c r="S543" s="66" t="s">
        <v>1069</v>
      </c>
      <c r="T543" s="66" t="s">
        <v>1071</v>
      </c>
      <c r="U543" s="66" t="s">
        <v>1072</v>
      </c>
      <c r="V543" s="66" t="s">
        <v>1075</v>
      </c>
    </row>
    <row r="544" spans="1:22" s="1" customFormat="1" ht="20.25" customHeight="1">
      <c r="A544" s="243"/>
      <c r="C544" s="62"/>
      <c r="D544" s="3"/>
      <c r="E544" s="3"/>
      <c r="F544" s="3"/>
      <c r="G544" s="3"/>
      <c r="H544" s="287"/>
      <c r="I544" s="67" t="s">
        <v>36</v>
      </c>
      <c r="J544" s="68"/>
      <c r="K544" s="186"/>
      <c r="L544" s="70" t="s">
        <v>1048</v>
      </c>
      <c r="M544" s="70" t="s">
        <v>1053</v>
      </c>
      <c r="N544" s="70" t="s">
        <v>1056</v>
      </c>
      <c r="O544" s="70" t="s">
        <v>1059</v>
      </c>
      <c r="P544" s="70" t="s">
        <v>1053</v>
      </c>
      <c r="Q544" s="70" t="s">
        <v>1053</v>
      </c>
      <c r="R544" s="70" t="s">
        <v>1059</v>
      </c>
      <c r="S544" s="70" t="s">
        <v>1053</v>
      </c>
      <c r="T544" s="70" t="s">
        <v>1053</v>
      </c>
      <c r="U544" s="70" t="s">
        <v>1053</v>
      </c>
      <c r="V544" s="70" t="s">
        <v>1053</v>
      </c>
    </row>
    <row r="545" spans="1:22" s="115" customFormat="1" ht="70" customHeight="1">
      <c r="A545" s="252" t="s">
        <v>853</v>
      </c>
      <c r="C545" s="317" t="s">
        <v>348</v>
      </c>
      <c r="D545" s="318"/>
      <c r="E545" s="318"/>
      <c r="F545" s="318"/>
      <c r="G545" s="318"/>
      <c r="H545" s="319"/>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17" t="s">
        <v>360</v>
      </c>
      <c r="D551" s="318"/>
      <c r="E551" s="318"/>
      <c r="F551" s="318"/>
      <c r="G551" s="318"/>
      <c r="H551" s="319"/>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17" t="s">
        <v>366</v>
      </c>
      <c r="D554" s="318"/>
      <c r="E554" s="318"/>
      <c r="F554" s="318"/>
      <c r="G554" s="318"/>
      <c r="H554" s="319"/>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4" t="s">
        <v>866</v>
      </c>
      <c r="D558" s="315"/>
      <c r="E558" s="315"/>
      <c r="F558" s="315"/>
      <c r="G558" s="315"/>
      <c r="H558" s="316"/>
      <c r="I558" s="296" t="s">
        <v>867</v>
      </c>
      <c r="J558" s="223"/>
      <c r="K558" s="242"/>
      <c r="L558" s="211" t="s">
        <v>1046</v>
      </c>
      <c r="M558" s="211" t="s">
        <v>1051</v>
      </c>
      <c r="N558" s="211" t="s">
        <v>1046</v>
      </c>
      <c r="O558" s="211" t="s">
        <v>1051</v>
      </c>
      <c r="P558" s="211" t="s">
        <v>1051</v>
      </c>
      <c r="Q558" s="211" t="s">
        <v>1051</v>
      </c>
      <c r="R558" s="211" t="s">
        <v>1046</v>
      </c>
      <c r="S558" s="211" t="s">
        <v>1051</v>
      </c>
      <c r="T558" s="211" t="s">
        <v>1051</v>
      </c>
      <c r="U558" s="211" t="s">
        <v>1051</v>
      </c>
      <c r="V558" s="211" t="s">
        <v>1051</v>
      </c>
    </row>
    <row r="559" spans="1:22"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28" t="s">
        <v>376</v>
      </c>
      <c r="E560" s="339"/>
      <c r="F560" s="339"/>
      <c r="G560" s="339"/>
      <c r="H560" s="329"/>
      <c r="I560" s="340"/>
      <c r="J560" s="207"/>
      <c r="K560" s="210"/>
      <c r="L560" s="211" t="s">
        <v>533</v>
      </c>
      <c r="M560" s="211">
        <v>81.400000000000006</v>
      </c>
      <c r="N560" s="211" t="s">
        <v>533</v>
      </c>
      <c r="O560" s="211" t="s">
        <v>533</v>
      </c>
      <c r="P560" s="211">
        <v>56.5</v>
      </c>
      <c r="Q560" s="211">
        <v>58.4</v>
      </c>
      <c r="R560" s="211" t="s">
        <v>533</v>
      </c>
      <c r="S560" s="211">
        <v>24.7</v>
      </c>
      <c r="T560" s="211">
        <v>52.6</v>
      </c>
      <c r="U560" s="211">
        <v>71.400000000000006</v>
      </c>
      <c r="V560" s="211">
        <v>57.3</v>
      </c>
    </row>
    <row r="561" spans="1:22" s="91" customFormat="1" ht="34.5" customHeight="1">
      <c r="A561" s="251" t="s">
        <v>871</v>
      </c>
      <c r="B561" s="119"/>
      <c r="C561" s="209"/>
      <c r="D561" s="328" t="s">
        <v>377</v>
      </c>
      <c r="E561" s="339"/>
      <c r="F561" s="339"/>
      <c r="G561" s="339"/>
      <c r="H561" s="329"/>
      <c r="I561" s="340"/>
      <c r="J561" s="207"/>
      <c r="K561" s="210"/>
      <c r="L561" s="211" t="s">
        <v>533</v>
      </c>
      <c r="M561" s="211">
        <v>29.5</v>
      </c>
      <c r="N561" s="211" t="s">
        <v>533</v>
      </c>
      <c r="O561" s="211" t="s">
        <v>533</v>
      </c>
      <c r="P561" s="211">
        <v>36.799999999999997</v>
      </c>
      <c r="Q561" s="211">
        <v>38.299999999999997</v>
      </c>
      <c r="R561" s="211" t="s">
        <v>533</v>
      </c>
      <c r="S561" s="211">
        <v>15</v>
      </c>
      <c r="T561" s="211">
        <v>25.9</v>
      </c>
      <c r="U561" s="211">
        <v>55.9</v>
      </c>
      <c r="V561" s="211">
        <v>36.700000000000003</v>
      </c>
    </row>
    <row r="562" spans="1:22" s="91" customFormat="1" ht="34.5" customHeight="1">
      <c r="A562" s="251" t="s">
        <v>872</v>
      </c>
      <c r="B562" s="119"/>
      <c r="C562" s="209"/>
      <c r="D562" s="328" t="s">
        <v>992</v>
      </c>
      <c r="E562" s="339"/>
      <c r="F562" s="339"/>
      <c r="G562" s="339"/>
      <c r="H562" s="329"/>
      <c r="I562" s="340"/>
      <c r="J562" s="207"/>
      <c r="K562" s="210"/>
      <c r="L562" s="211" t="s">
        <v>533</v>
      </c>
      <c r="M562" s="211">
        <v>21.4</v>
      </c>
      <c r="N562" s="211" t="s">
        <v>533</v>
      </c>
      <c r="O562" s="211" t="s">
        <v>533</v>
      </c>
      <c r="P562" s="211">
        <v>26.7</v>
      </c>
      <c r="Q562" s="211">
        <v>25.2</v>
      </c>
      <c r="R562" s="211" t="s">
        <v>533</v>
      </c>
      <c r="S562" s="211">
        <v>10.9</v>
      </c>
      <c r="T562" s="211">
        <v>12.3</v>
      </c>
      <c r="U562" s="211">
        <v>18.3</v>
      </c>
      <c r="V562" s="211">
        <v>22.4</v>
      </c>
    </row>
    <row r="563" spans="1:22" s="91" customFormat="1" ht="34.5" customHeight="1">
      <c r="A563" s="251" t="s">
        <v>873</v>
      </c>
      <c r="B563" s="119"/>
      <c r="C563" s="209"/>
      <c r="D563" s="328" t="s">
        <v>379</v>
      </c>
      <c r="E563" s="339"/>
      <c r="F563" s="339"/>
      <c r="G563" s="339"/>
      <c r="H563" s="329"/>
      <c r="I563" s="340"/>
      <c r="J563" s="207"/>
      <c r="K563" s="210"/>
      <c r="L563" s="211" t="s">
        <v>533</v>
      </c>
      <c r="M563" s="211">
        <v>18</v>
      </c>
      <c r="N563" s="211" t="s">
        <v>533</v>
      </c>
      <c r="O563" s="211" t="s">
        <v>533</v>
      </c>
      <c r="P563" s="211">
        <v>19.100000000000001</v>
      </c>
      <c r="Q563" s="211">
        <v>25.6</v>
      </c>
      <c r="R563" s="211" t="s">
        <v>533</v>
      </c>
      <c r="S563" s="211">
        <v>9.1999999999999993</v>
      </c>
      <c r="T563" s="211">
        <v>5.9</v>
      </c>
      <c r="U563" s="211">
        <v>30.8</v>
      </c>
      <c r="V563" s="211">
        <v>18.8</v>
      </c>
    </row>
    <row r="564" spans="1:22" s="91" customFormat="1" ht="34.5" customHeight="1">
      <c r="A564" s="251" t="s">
        <v>874</v>
      </c>
      <c r="B564" s="119"/>
      <c r="C564" s="209"/>
      <c r="D564" s="328" t="s">
        <v>380</v>
      </c>
      <c r="E564" s="339"/>
      <c r="F564" s="339"/>
      <c r="G564" s="339"/>
      <c r="H564" s="329"/>
      <c r="I564" s="340"/>
      <c r="J564" s="207"/>
      <c r="K564" s="210"/>
      <c r="L564" s="211" t="s">
        <v>533</v>
      </c>
      <c r="M564" s="211">
        <v>6.9</v>
      </c>
      <c r="N564" s="211" t="s">
        <v>533</v>
      </c>
      <c r="O564" s="211" t="s">
        <v>533</v>
      </c>
      <c r="P564" s="211">
        <v>12.3</v>
      </c>
      <c r="Q564" s="211">
        <v>0.6</v>
      </c>
      <c r="R564" s="211" t="s">
        <v>533</v>
      </c>
      <c r="S564" s="211">
        <v>18.899999999999999</v>
      </c>
      <c r="T564" s="211">
        <v>3.3</v>
      </c>
      <c r="U564" s="211">
        <v>0</v>
      </c>
      <c r="V564" s="211">
        <v>2.5</v>
      </c>
    </row>
    <row r="565" spans="1:22" s="91" customFormat="1" ht="34.5" customHeight="1">
      <c r="A565" s="251" t="s">
        <v>875</v>
      </c>
      <c r="B565" s="119"/>
      <c r="C565" s="280"/>
      <c r="D565" s="328" t="s">
        <v>869</v>
      </c>
      <c r="E565" s="339"/>
      <c r="F565" s="339"/>
      <c r="G565" s="339"/>
      <c r="H565" s="329"/>
      <c r="I565" s="340"/>
      <c r="J565" s="207"/>
      <c r="K565" s="210"/>
      <c r="L565" s="211" t="s">
        <v>533</v>
      </c>
      <c r="M565" s="211">
        <v>28.7</v>
      </c>
      <c r="N565" s="211" t="s">
        <v>533</v>
      </c>
      <c r="O565" s="211" t="s">
        <v>533</v>
      </c>
      <c r="P565" s="211">
        <v>9.8000000000000007</v>
      </c>
      <c r="Q565" s="211">
        <v>9.6</v>
      </c>
      <c r="R565" s="211" t="s">
        <v>533</v>
      </c>
      <c r="S565" s="211">
        <v>3.9</v>
      </c>
      <c r="T565" s="211">
        <v>8.1999999999999993</v>
      </c>
      <c r="U565" s="211">
        <v>4</v>
      </c>
      <c r="V565" s="211">
        <v>0</v>
      </c>
    </row>
    <row r="566" spans="1:22" s="91" customFormat="1" ht="34.5" customHeight="1">
      <c r="A566" s="251" t="s">
        <v>876</v>
      </c>
      <c r="B566" s="119"/>
      <c r="C566" s="285"/>
      <c r="D566" s="328" t="s">
        <v>993</v>
      </c>
      <c r="E566" s="339"/>
      <c r="F566" s="339"/>
      <c r="G566" s="339"/>
      <c r="H566" s="329"/>
      <c r="I566" s="340"/>
      <c r="J566" s="213"/>
      <c r="K566" s="214"/>
      <c r="L566" s="211" t="s">
        <v>533</v>
      </c>
      <c r="M566" s="211">
        <v>45.4</v>
      </c>
      <c r="N566" s="211" t="s">
        <v>533</v>
      </c>
      <c r="O566" s="211" t="s">
        <v>533</v>
      </c>
      <c r="P566" s="211">
        <v>34.700000000000003</v>
      </c>
      <c r="Q566" s="211">
        <v>38.5</v>
      </c>
      <c r="R566" s="211" t="s">
        <v>533</v>
      </c>
      <c r="S566" s="211">
        <v>21.7</v>
      </c>
      <c r="T566" s="211">
        <v>21.2</v>
      </c>
      <c r="U566" s="211">
        <v>39.5</v>
      </c>
      <c r="V566" s="211">
        <v>32.700000000000003</v>
      </c>
    </row>
    <row r="567" spans="1:22"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v>20.2</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v>9.1999999999999993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v>6.8</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v>2</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v>0</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1055</v>
      </c>
      <c r="O588" s="66" t="s">
        <v>1058</v>
      </c>
      <c r="P588" s="66" t="s">
        <v>1062</v>
      </c>
      <c r="Q588" s="66" t="s">
        <v>1063</v>
      </c>
      <c r="R588" s="66" t="s">
        <v>1068</v>
      </c>
      <c r="S588" s="66" t="s">
        <v>1069</v>
      </c>
      <c r="T588" s="66" t="s">
        <v>1071</v>
      </c>
      <c r="U588" s="66" t="s">
        <v>1072</v>
      </c>
      <c r="V588" s="66" t="s">
        <v>1075</v>
      </c>
    </row>
    <row r="589" spans="1:22" s="1" customFormat="1" ht="20.25" customHeight="1">
      <c r="A589" s="243"/>
      <c r="C589" s="62"/>
      <c r="D589" s="3"/>
      <c r="E589" s="3"/>
      <c r="F589" s="3"/>
      <c r="G589" s="3"/>
      <c r="H589" s="287"/>
      <c r="I589" s="67" t="s">
        <v>36</v>
      </c>
      <c r="J589" s="68"/>
      <c r="K589" s="186"/>
      <c r="L589" s="70" t="s">
        <v>1048</v>
      </c>
      <c r="M589" s="70" t="s">
        <v>1053</v>
      </c>
      <c r="N589" s="70" t="s">
        <v>1056</v>
      </c>
      <c r="O589" s="70" t="s">
        <v>1059</v>
      </c>
      <c r="P589" s="70" t="s">
        <v>1053</v>
      </c>
      <c r="Q589" s="70" t="s">
        <v>1053</v>
      </c>
      <c r="R589" s="70" t="s">
        <v>1059</v>
      </c>
      <c r="S589" s="70" t="s">
        <v>1053</v>
      </c>
      <c r="T589" s="70" t="s">
        <v>1053</v>
      </c>
      <c r="U589" s="70" t="s">
        <v>1053</v>
      </c>
      <c r="V589" s="70" t="s">
        <v>1053</v>
      </c>
    </row>
    <row r="590" spans="1:22" s="115" customFormat="1" ht="70" customHeight="1">
      <c r="A590" s="252" t="s">
        <v>891</v>
      </c>
      <c r="C590" s="317" t="s">
        <v>386</v>
      </c>
      <c r="D590" s="318"/>
      <c r="E590" s="318"/>
      <c r="F590" s="318"/>
      <c r="G590" s="318"/>
      <c r="H590" s="319"/>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70" customHeight="1">
      <c r="A591" s="252" t="s">
        <v>892</v>
      </c>
      <c r="B591" s="84"/>
      <c r="C591" s="317" t="s">
        <v>388</v>
      </c>
      <c r="D591" s="318"/>
      <c r="E591" s="318"/>
      <c r="F591" s="318"/>
      <c r="G591" s="318"/>
      <c r="H591" s="319"/>
      <c r="I591" s="134" t="s">
        <v>389</v>
      </c>
      <c r="J591" s="116">
        <f>IF(SUM(L591:V591)=0,IF(COUNTIF(L591:V591,"未確認")&gt;0,"未確認",IF(COUNTIF(L591:V591,"~*")&gt;0,"*",SUM(L591:V591))),SUM(L591:V591))</f>
        <v>11</v>
      </c>
      <c r="K591" s="201" t="str">
        <f>IF(OR(COUNTIF(L591:V591,"未確認")&gt;0,COUNTIF(L591:V591,"*")&gt;0),"※","")</f>
        <v>※</v>
      </c>
      <c r="L591" s="117" t="s">
        <v>541</v>
      </c>
      <c r="M591" s="117" t="s">
        <v>541</v>
      </c>
      <c r="N591" s="117">
        <v>0</v>
      </c>
      <c r="O591" s="117">
        <v>0</v>
      </c>
      <c r="P591" s="117" t="s">
        <v>541</v>
      </c>
      <c r="Q591" s="117">
        <v>11</v>
      </c>
      <c r="R591" s="117">
        <v>0</v>
      </c>
      <c r="S591" s="117">
        <v>0</v>
      </c>
      <c r="T591" s="117" t="s">
        <v>541</v>
      </c>
      <c r="U591" s="117" t="s">
        <v>541</v>
      </c>
      <c r="V591" s="117" t="s">
        <v>541</v>
      </c>
    </row>
    <row r="592" spans="1:22" s="115" customFormat="1" ht="72" customHeight="1">
      <c r="A592" s="252" t="s">
        <v>974</v>
      </c>
      <c r="B592" s="84"/>
      <c r="C592" s="317" t="s">
        <v>390</v>
      </c>
      <c r="D592" s="318"/>
      <c r="E592" s="318"/>
      <c r="F592" s="318"/>
      <c r="G592" s="318"/>
      <c r="H592" s="319"/>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17" t="s">
        <v>392</v>
      </c>
      <c r="D593" s="318"/>
      <c r="E593" s="318"/>
      <c r="F593" s="318"/>
      <c r="G593" s="318"/>
      <c r="H593" s="319"/>
      <c r="I593" s="294" t="s">
        <v>393</v>
      </c>
      <c r="J593" s="116">
        <f>IF(SUM(L593:V593)=0,IF(COUNTIF(L593:V593,"未確認")&gt;0,"未確認",IF(COUNTIF(L593:V593,"~*")&gt;0,"*",SUM(L593:V593))),SUM(L593:V593))</f>
        <v>225</v>
      </c>
      <c r="K593" s="201" t="str">
        <f>IF(OR(COUNTIF(L593:V593,"未確認")&gt;0,COUNTIF(L593:V593,"*")&gt;0),"※","")</f>
        <v>※</v>
      </c>
      <c r="L593" s="117">
        <v>0</v>
      </c>
      <c r="M593" s="117">
        <v>48</v>
      </c>
      <c r="N593" s="117">
        <v>0</v>
      </c>
      <c r="O593" s="117">
        <v>0</v>
      </c>
      <c r="P593" s="117">
        <v>31</v>
      </c>
      <c r="Q593" s="117">
        <v>57</v>
      </c>
      <c r="R593" s="117">
        <v>0</v>
      </c>
      <c r="S593" s="117" t="s">
        <v>541</v>
      </c>
      <c r="T593" s="117">
        <v>39</v>
      </c>
      <c r="U593" s="117">
        <v>13</v>
      </c>
      <c r="V593" s="117">
        <v>37</v>
      </c>
    </row>
    <row r="594" spans="1:22" s="115" customFormat="1" ht="84" customHeight="1">
      <c r="A594" s="252" t="s">
        <v>894</v>
      </c>
      <c r="B594" s="84"/>
      <c r="C594" s="317" t="s">
        <v>394</v>
      </c>
      <c r="D594" s="318"/>
      <c r="E594" s="318"/>
      <c r="F594" s="318"/>
      <c r="G594" s="318"/>
      <c r="H594" s="319"/>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0" t="s">
        <v>994</v>
      </c>
      <c r="D595" s="321"/>
      <c r="E595" s="321"/>
      <c r="F595" s="321"/>
      <c r="G595" s="321"/>
      <c r="H595" s="322"/>
      <c r="I595" s="337" t="s">
        <v>397</v>
      </c>
      <c r="J595" s="140">
        <v>3162</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4" t="s">
        <v>398</v>
      </c>
      <c r="F596" s="315"/>
      <c r="G596" s="315"/>
      <c r="H596" s="316"/>
      <c r="I596" s="338"/>
      <c r="J596" s="140">
        <v>573</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0" t="s">
        <v>995</v>
      </c>
      <c r="D597" s="321"/>
      <c r="E597" s="321"/>
      <c r="F597" s="321"/>
      <c r="G597" s="321"/>
      <c r="H597" s="322"/>
      <c r="I597" s="323" t="s">
        <v>400</v>
      </c>
      <c r="J597" s="140">
        <v>4265</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4" t="s">
        <v>398</v>
      </c>
      <c r="F598" s="315"/>
      <c r="G598" s="315"/>
      <c r="H598" s="316"/>
      <c r="I598" s="325"/>
      <c r="J598" s="140">
        <v>972</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4" t="s">
        <v>996</v>
      </c>
      <c r="D599" s="315"/>
      <c r="E599" s="315"/>
      <c r="F599" s="315"/>
      <c r="G599" s="315"/>
      <c r="H599" s="316"/>
      <c r="I599" s="122" t="s">
        <v>402</v>
      </c>
      <c r="J599" s="116">
        <v>2928</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17" t="s">
        <v>403</v>
      </c>
      <c r="D600" s="318"/>
      <c r="E600" s="318"/>
      <c r="F600" s="318"/>
      <c r="G600" s="318"/>
      <c r="H600" s="319"/>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t="s">
        <v>541</v>
      </c>
      <c r="M600" s="117">
        <v>0</v>
      </c>
      <c r="N600" s="117">
        <v>0</v>
      </c>
      <c r="O600" s="117">
        <v>0</v>
      </c>
      <c r="P600" s="117">
        <v>0</v>
      </c>
      <c r="Q600" s="117">
        <v>0</v>
      </c>
      <c r="R600" s="117">
        <v>0</v>
      </c>
      <c r="S600" s="117">
        <v>0</v>
      </c>
      <c r="T600" s="117">
        <v>0</v>
      </c>
      <c r="U600" s="117" t="s">
        <v>541</v>
      </c>
      <c r="V600" s="117">
        <v>0</v>
      </c>
    </row>
    <row r="601" spans="1:22"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t="s">
        <v>541</v>
      </c>
      <c r="N602" s="117">
        <v>0</v>
      </c>
      <c r="O602" s="117">
        <v>0</v>
      </c>
      <c r="P602" s="117">
        <v>0</v>
      </c>
      <c r="Q602" s="117">
        <v>0</v>
      </c>
      <c r="R602" s="117">
        <v>0</v>
      </c>
      <c r="S602" s="117">
        <v>0</v>
      </c>
      <c r="T602" s="117">
        <v>0</v>
      </c>
      <c r="U602" s="117" t="s">
        <v>541</v>
      </c>
      <c r="V602" s="117">
        <v>0</v>
      </c>
    </row>
    <row r="603" spans="1:22"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t="s">
        <v>541</v>
      </c>
      <c r="N603" s="117">
        <v>0</v>
      </c>
      <c r="O603" s="117">
        <v>0</v>
      </c>
      <c r="P603" s="117">
        <v>0</v>
      </c>
      <c r="Q603" s="117">
        <v>0</v>
      </c>
      <c r="R603" s="117">
        <v>0</v>
      </c>
      <c r="S603" s="117">
        <v>0</v>
      </c>
      <c r="T603" s="117">
        <v>0</v>
      </c>
      <c r="U603" s="117" t="s">
        <v>541</v>
      </c>
      <c r="V603" s="117">
        <v>0</v>
      </c>
    </row>
    <row r="604" spans="1:22"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1055</v>
      </c>
      <c r="O611" s="66" t="s">
        <v>1058</v>
      </c>
      <c r="P611" s="66" t="s">
        <v>1062</v>
      </c>
      <c r="Q611" s="66" t="s">
        <v>1063</v>
      </c>
      <c r="R611" s="66" t="s">
        <v>1068</v>
      </c>
      <c r="S611" s="66" t="s">
        <v>1069</v>
      </c>
      <c r="T611" s="66" t="s">
        <v>1071</v>
      </c>
      <c r="U611" s="66" t="s">
        <v>1072</v>
      </c>
      <c r="V611" s="66" t="s">
        <v>1075</v>
      </c>
    </row>
    <row r="612" spans="1:22" ht="20.25" customHeight="1">
      <c r="A612" s="243"/>
      <c r="B612" s="1"/>
      <c r="C612" s="62"/>
      <c r="D612" s="3"/>
      <c r="F612" s="3"/>
      <c r="G612" s="3"/>
      <c r="H612" s="287"/>
      <c r="I612" s="67" t="s">
        <v>36</v>
      </c>
      <c r="J612" s="68"/>
      <c r="K612" s="220"/>
      <c r="L612" s="70" t="s">
        <v>1048</v>
      </c>
      <c r="M612" s="70" t="s">
        <v>1053</v>
      </c>
      <c r="N612" s="70" t="s">
        <v>1056</v>
      </c>
      <c r="O612" s="70" t="s">
        <v>1059</v>
      </c>
      <c r="P612" s="70" t="s">
        <v>1053</v>
      </c>
      <c r="Q612" s="70" t="s">
        <v>1053</v>
      </c>
      <c r="R612" s="70" t="s">
        <v>1059</v>
      </c>
      <c r="S612" s="70" t="s">
        <v>1053</v>
      </c>
      <c r="T612" s="70" t="s">
        <v>1053</v>
      </c>
      <c r="U612" s="70" t="s">
        <v>1053</v>
      </c>
      <c r="V612" s="70" t="s">
        <v>1053</v>
      </c>
    </row>
    <row r="613" spans="1:22" s="118" customFormat="1" ht="71.25" customHeight="1">
      <c r="A613" s="252" t="s">
        <v>906</v>
      </c>
      <c r="B613" s="115"/>
      <c r="C613" s="314" t="s">
        <v>997</v>
      </c>
      <c r="D613" s="315"/>
      <c r="E613" s="315"/>
      <c r="F613" s="315"/>
      <c r="G613" s="315"/>
      <c r="H613" s="316"/>
      <c r="I613" s="334" t="s">
        <v>1034</v>
      </c>
      <c r="J613" s="116">
        <f t="shared" ref="J613:J623" si="28">IF(SUM(L613:V613)=0,IF(COUNTIF(L613:V613,"未確認")&gt;0,"未確認",IF(COUNTIF(L613:V613,"~*")&gt;0,"*",SUM(L613:V613))),SUM(L613:V613))</f>
        <v>46</v>
      </c>
      <c r="K613" s="201" t="str">
        <f t="shared" ref="K613:K623" si="29">IF(OR(COUNTIF(L613:V613,"未確認")&gt;0,COUNTIF(L613:V613,"*")&gt;0),"※","")</f>
        <v>※</v>
      </c>
      <c r="L613" s="117">
        <v>0</v>
      </c>
      <c r="M613" s="117" t="s">
        <v>541</v>
      </c>
      <c r="N613" s="117" t="s">
        <v>541</v>
      </c>
      <c r="O613" s="117">
        <v>15</v>
      </c>
      <c r="P613" s="117" t="s">
        <v>541</v>
      </c>
      <c r="Q613" s="117" t="s">
        <v>541</v>
      </c>
      <c r="R613" s="117">
        <v>20</v>
      </c>
      <c r="S613" s="117" t="s">
        <v>541</v>
      </c>
      <c r="T613" s="117">
        <v>11</v>
      </c>
      <c r="U613" s="117" t="s">
        <v>541</v>
      </c>
      <c r="V613" s="117" t="s">
        <v>541</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4" t="s">
        <v>1000</v>
      </c>
      <c r="D618" s="315"/>
      <c r="E618" s="315"/>
      <c r="F618" s="315"/>
      <c r="G618" s="315"/>
      <c r="H618" s="316"/>
      <c r="I618" s="138" t="s">
        <v>1028</v>
      </c>
      <c r="J618" s="116">
        <f t="shared" si="28"/>
        <v>58</v>
      </c>
      <c r="K618" s="201" t="str">
        <f t="shared" si="29"/>
        <v/>
      </c>
      <c r="L618" s="117">
        <v>0</v>
      </c>
      <c r="M618" s="117">
        <v>0</v>
      </c>
      <c r="N618" s="117">
        <v>20</v>
      </c>
      <c r="O618" s="117">
        <v>38</v>
      </c>
      <c r="P618" s="117">
        <v>0</v>
      </c>
      <c r="Q618" s="117">
        <v>0</v>
      </c>
      <c r="R618" s="117">
        <v>0</v>
      </c>
      <c r="S618" s="117">
        <v>0</v>
      </c>
      <c r="T618" s="117">
        <v>0</v>
      </c>
      <c r="U618" s="117">
        <v>0</v>
      </c>
      <c r="V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c r="N621" s="117">
        <v>0</v>
      </c>
      <c r="O621" s="117">
        <v>0</v>
      </c>
      <c r="P621" s="117">
        <v>0</v>
      </c>
      <c r="Q621" s="117" t="s">
        <v>541</v>
      </c>
      <c r="R621" s="117">
        <v>0</v>
      </c>
      <c r="S621" s="117">
        <v>0</v>
      </c>
      <c r="T621" s="117" t="s">
        <v>541</v>
      </c>
      <c r="U621" s="117">
        <v>0</v>
      </c>
      <c r="V621" s="117">
        <v>0</v>
      </c>
    </row>
    <row r="622" spans="1:22" s="118" customFormat="1" ht="70" customHeight="1">
      <c r="A622" s="252" t="s">
        <v>915</v>
      </c>
      <c r="B622" s="119"/>
      <c r="C622" s="317" t="s">
        <v>427</v>
      </c>
      <c r="D622" s="318"/>
      <c r="E622" s="318"/>
      <c r="F622" s="318"/>
      <c r="G622" s="318"/>
      <c r="H622" s="319"/>
      <c r="I622" s="122" t="s">
        <v>428</v>
      </c>
      <c r="J622" s="116">
        <f t="shared" si="28"/>
        <v>138</v>
      </c>
      <c r="K622" s="201" t="str">
        <f t="shared" si="29"/>
        <v>※</v>
      </c>
      <c r="L622" s="117">
        <v>0</v>
      </c>
      <c r="M622" s="117">
        <v>31</v>
      </c>
      <c r="N622" s="117">
        <v>0</v>
      </c>
      <c r="O622" s="117">
        <v>0</v>
      </c>
      <c r="P622" s="117">
        <v>18</v>
      </c>
      <c r="Q622" s="117">
        <v>25</v>
      </c>
      <c r="R622" s="117">
        <v>0</v>
      </c>
      <c r="S622" s="117">
        <v>43</v>
      </c>
      <c r="T622" s="117" t="s">
        <v>541</v>
      </c>
      <c r="U622" s="117">
        <v>21</v>
      </c>
      <c r="V622" s="117" t="s">
        <v>541</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v>0</v>
      </c>
      <c r="N623" s="117">
        <v>0</v>
      </c>
      <c r="O623" s="117">
        <v>0</v>
      </c>
      <c r="P623" s="117">
        <v>0</v>
      </c>
      <c r="Q623" s="117" t="s">
        <v>541</v>
      </c>
      <c r="R623" s="117">
        <v>0</v>
      </c>
      <c r="S623" s="117">
        <v>0</v>
      </c>
      <c r="T623" s="117" t="s">
        <v>541</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1055</v>
      </c>
      <c r="O629" s="66" t="s">
        <v>1058</v>
      </c>
      <c r="P629" s="66" t="s">
        <v>1062</v>
      </c>
      <c r="Q629" s="66" t="s">
        <v>1063</v>
      </c>
      <c r="R629" s="66" t="s">
        <v>1068</v>
      </c>
      <c r="S629" s="66" t="s">
        <v>1069</v>
      </c>
      <c r="T629" s="66" t="s">
        <v>1071</v>
      </c>
      <c r="U629" s="66" t="s">
        <v>1072</v>
      </c>
      <c r="V629" s="66" t="s">
        <v>1075</v>
      </c>
    </row>
    <row r="630" spans="1:22" ht="20.25" customHeight="1">
      <c r="A630" s="243"/>
      <c r="B630" s="1"/>
      <c r="C630" s="62"/>
      <c r="D630" s="3"/>
      <c r="F630" s="3"/>
      <c r="G630" s="3"/>
      <c r="H630" s="287"/>
      <c r="I630" s="67" t="s">
        <v>36</v>
      </c>
      <c r="J630" s="68"/>
      <c r="K630" s="186"/>
      <c r="L630" s="70" t="s">
        <v>1048</v>
      </c>
      <c r="M630" s="70" t="s">
        <v>1053</v>
      </c>
      <c r="N630" s="70" t="s">
        <v>1056</v>
      </c>
      <c r="O630" s="70" t="s">
        <v>1059</v>
      </c>
      <c r="P630" s="70" t="s">
        <v>1053</v>
      </c>
      <c r="Q630" s="70" t="s">
        <v>1053</v>
      </c>
      <c r="R630" s="70" t="s">
        <v>1059</v>
      </c>
      <c r="S630" s="70" t="s">
        <v>1053</v>
      </c>
      <c r="T630" s="70" t="s">
        <v>1053</v>
      </c>
      <c r="U630" s="70" t="s">
        <v>1053</v>
      </c>
      <c r="V630" s="70" t="s">
        <v>1053</v>
      </c>
    </row>
    <row r="631" spans="1:22" s="118" customFormat="1" ht="70" customHeight="1">
      <c r="A631" s="252" t="s">
        <v>917</v>
      </c>
      <c r="B631" s="115"/>
      <c r="C631" s="317" t="s">
        <v>432</v>
      </c>
      <c r="D631" s="318"/>
      <c r="E631" s="318"/>
      <c r="F631" s="318"/>
      <c r="G631" s="318"/>
      <c r="H631" s="319"/>
      <c r="I631" s="122" t="s">
        <v>433</v>
      </c>
      <c r="J631" s="116">
        <f t="shared" ref="J631:J638" si="30">IF(SUM(L631:V631)=0,IF(COUNTIF(L631:V631,"未確認")&gt;0,"未確認",IF(COUNTIF(L631:V631,"~*")&gt;0,"*",SUM(L631:V631))),SUM(L631:V631))</f>
        <v>45</v>
      </c>
      <c r="K631" s="201" t="str">
        <f t="shared" ref="K631:K638" si="31">IF(OR(COUNTIF(L631:V631,"未確認")&gt;0,COUNTIF(L631:V631,"*")&gt;0),"※","")</f>
        <v>※</v>
      </c>
      <c r="L631" s="117">
        <v>0</v>
      </c>
      <c r="M631" s="117" t="s">
        <v>541</v>
      </c>
      <c r="N631" s="117">
        <v>0</v>
      </c>
      <c r="O631" s="117">
        <v>0</v>
      </c>
      <c r="P631" s="117">
        <v>26</v>
      </c>
      <c r="Q631" s="117">
        <v>0</v>
      </c>
      <c r="R631" s="117">
        <v>0</v>
      </c>
      <c r="S631" s="117">
        <v>0</v>
      </c>
      <c r="T631" s="117" t="s">
        <v>541</v>
      </c>
      <c r="U631" s="117">
        <v>19</v>
      </c>
      <c r="V631" s="117" t="s">
        <v>541</v>
      </c>
    </row>
    <row r="632" spans="1:22" s="118" customFormat="1" ht="56.15" customHeight="1">
      <c r="A632" s="252" t="s">
        <v>918</v>
      </c>
      <c r="B632" s="119"/>
      <c r="C632" s="317" t="s">
        <v>434</v>
      </c>
      <c r="D632" s="318"/>
      <c r="E632" s="318"/>
      <c r="F632" s="318"/>
      <c r="G632" s="318"/>
      <c r="H632" s="319"/>
      <c r="I632" s="122" t="s">
        <v>435</v>
      </c>
      <c r="J632" s="116">
        <f t="shared" si="30"/>
        <v>439</v>
      </c>
      <c r="K632" s="201" t="str">
        <f t="shared" si="31"/>
        <v/>
      </c>
      <c r="L632" s="117">
        <v>0</v>
      </c>
      <c r="M632" s="117">
        <v>94</v>
      </c>
      <c r="N632" s="117">
        <v>0</v>
      </c>
      <c r="O632" s="117">
        <v>0</v>
      </c>
      <c r="P632" s="117">
        <v>75</v>
      </c>
      <c r="Q632" s="117">
        <v>74</v>
      </c>
      <c r="R632" s="117">
        <v>0</v>
      </c>
      <c r="S632" s="117">
        <v>64</v>
      </c>
      <c r="T632" s="117">
        <v>56</v>
      </c>
      <c r="U632" s="117">
        <v>49</v>
      </c>
      <c r="V632" s="117">
        <v>27</v>
      </c>
    </row>
    <row r="633" spans="1:22" s="118" customFormat="1" ht="56">
      <c r="A633" s="252" t="s">
        <v>919</v>
      </c>
      <c r="B633" s="119"/>
      <c r="C633" s="317" t="s">
        <v>436</v>
      </c>
      <c r="D633" s="318"/>
      <c r="E633" s="318"/>
      <c r="F633" s="318"/>
      <c r="G633" s="318"/>
      <c r="H633" s="319"/>
      <c r="I633" s="122" t="s">
        <v>437</v>
      </c>
      <c r="J633" s="116">
        <f t="shared" si="30"/>
        <v>158</v>
      </c>
      <c r="K633" s="201" t="str">
        <f t="shared" si="31"/>
        <v/>
      </c>
      <c r="L633" s="117">
        <v>0</v>
      </c>
      <c r="M633" s="117">
        <v>39</v>
      </c>
      <c r="N633" s="117">
        <v>0</v>
      </c>
      <c r="O633" s="117">
        <v>0</v>
      </c>
      <c r="P633" s="117">
        <v>38</v>
      </c>
      <c r="Q633" s="117">
        <v>32</v>
      </c>
      <c r="R633" s="117">
        <v>0</v>
      </c>
      <c r="S633" s="117">
        <v>12</v>
      </c>
      <c r="T633" s="117">
        <v>14</v>
      </c>
      <c r="U633" s="117">
        <v>11</v>
      </c>
      <c r="V633" s="117">
        <v>12</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v>0</v>
      </c>
      <c r="M634" s="117">
        <v>0</v>
      </c>
      <c r="N634" s="117">
        <v>0</v>
      </c>
      <c r="O634" s="117">
        <v>0</v>
      </c>
      <c r="P634" s="117">
        <v>0</v>
      </c>
      <c r="Q634" s="117" t="s">
        <v>541</v>
      </c>
      <c r="R634" s="117">
        <v>0</v>
      </c>
      <c r="S634" s="117">
        <v>0</v>
      </c>
      <c r="T634" s="117">
        <v>0</v>
      </c>
      <c r="U634" s="117">
        <v>0</v>
      </c>
      <c r="V634" s="117">
        <v>0</v>
      </c>
    </row>
    <row r="635" spans="1:22" s="118" customFormat="1" ht="84" customHeight="1">
      <c r="A635" s="252" t="s">
        <v>921</v>
      </c>
      <c r="B635" s="119"/>
      <c r="C635" s="317" t="s">
        <v>440</v>
      </c>
      <c r="D635" s="318"/>
      <c r="E635" s="318"/>
      <c r="F635" s="318"/>
      <c r="G635" s="318"/>
      <c r="H635" s="319"/>
      <c r="I635" s="122" t="s">
        <v>441</v>
      </c>
      <c r="J635" s="116">
        <f t="shared" si="30"/>
        <v>95</v>
      </c>
      <c r="K635" s="201" t="str">
        <f t="shared" si="31"/>
        <v>※</v>
      </c>
      <c r="L635" s="117">
        <v>16</v>
      </c>
      <c r="M635" s="117" t="s">
        <v>541</v>
      </c>
      <c r="N635" s="117">
        <v>0</v>
      </c>
      <c r="O635" s="117">
        <v>0</v>
      </c>
      <c r="P635" s="117">
        <v>36</v>
      </c>
      <c r="Q635" s="117" t="s">
        <v>541</v>
      </c>
      <c r="R635" s="117">
        <v>0</v>
      </c>
      <c r="S635" s="117">
        <v>43</v>
      </c>
      <c r="T635" s="117" t="s">
        <v>541</v>
      </c>
      <c r="U635" s="117" t="s">
        <v>541</v>
      </c>
      <c r="V635" s="117" t="s">
        <v>541</v>
      </c>
    </row>
    <row r="636" spans="1:22" s="118" customFormat="1" ht="70" customHeight="1">
      <c r="A636" s="252" t="s">
        <v>922</v>
      </c>
      <c r="B636" s="119"/>
      <c r="C636" s="317" t="s">
        <v>442</v>
      </c>
      <c r="D636" s="318"/>
      <c r="E636" s="318"/>
      <c r="F636" s="318"/>
      <c r="G636" s="318"/>
      <c r="H636" s="319"/>
      <c r="I636" s="122" t="s">
        <v>443</v>
      </c>
      <c r="J636" s="116">
        <f t="shared" si="30"/>
        <v>13</v>
      </c>
      <c r="K636" s="201" t="str">
        <f t="shared" si="31"/>
        <v>※</v>
      </c>
      <c r="L636" s="117">
        <v>13</v>
      </c>
      <c r="M636" s="117" t="s">
        <v>541</v>
      </c>
      <c r="N636" s="117">
        <v>0</v>
      </c>
      <c r="O636" s="117">
        <v>0</v>
      </c>
      <c r="P636" s="117" t="s">
        <v>541</v>
      </c>
      <c r="Q636" s="117" t="s">
        <v>541</v>
      </c>
      <c r="R636" s="117">
        <v>0</v>
      </c>
      <c r="S636" s="117">
        <v>0</v>
      </c>
      <c r="T636" s="117">
        <v>0</v>
      </c>
      <c r="U636" s="117" t="s">
        <v>541</v>
      </c>
      <c r="V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c r="N637" s="117">
        <v>0</v>
      </c>
      <c r="O637" s="117">
        <v>0</v>
      </c>
      <c r="P637" s="117">
        <v>0</v>
      </c>
      <c r="Q637" s="117">
        <v>0</v>
      </c>
      <c r="R637" s="117">
        <v>0</v>
      </c>
      <c r="S637" s="117">
        <v>0</v>
      </c>
      <c r="T637" s="117">
        <v>0</v>
      </c>
      <c r="U637" s="117">
        <v>0</v>
      </c>
      <c r="V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1055</v>
      </c>
      <c r="O644" s="66" t="s">
        <v>1058</v>
      </c>
      <c r="P644" s="66" t="s">
        <v>1062</v>
      </c>
      <c r="Q644" s="66" t="s">
        <v>1063</v>
      </c>
      <c r="R644" s="66" t="s">
        <v>1068</v>
      </c>
      <c r="S644" s="66" t="s">
        <v>1069</v>
      </c>
      <c r="T644" s="66" t="s">
        <v>1071</v>
      </c>
      <c r="U644" s="66" t="s">
        <v>1072</v>
      </c>
      <c r="V644" s="66" t="s">
        <v>1075</v>
      </c>
    </row>
    <row r="645" spans="1:22" ht="20.25" customHeight="1">
      <c r="A645" s="243"/>
      <c r="B645" s="1"/>
      <c r="C645" s="62"/>
      <c r="D645" s="3"/>
      <c r="F645" s="3"/>
      <c r="G645" s="3"/>
      <c r="H645" s="287"/>
      <c r="I645" s="67" t="s">
        <v>36</v>
      </c>
      <c r="J645" s="68"/>
      <c r="K645" s="186"/>
      <c r="L645" s="70" t="s">
        <v>1048</v>
      </c>
      <c r="M645" s="70" t="s">
        <v>1053</v>
      </c>
      <c r="N645" s="70" t="s">
        <v>1056</v>
      </c>
      <c r="O645" s="70" t="s">
        <v>1059</v>
      </c>
      <c r="P645" s="70" t="s">
        <v>1053</v>
      </c>
      <c r="Q645" s="70" t="s">
        <v>1053</v>
      </c>
      <c r="R645" s="70" t="s">
        <v>1059</v>
      </c>
      <c r="S645" s="70" t="s">
        <v>1053</v>
      </c>
      <c r="T645" s="70" t="s">
        <v>1053</v>
      </c>
      <c r="U645" s="70" t="s">
        <v>1053</v>
      </c>
      <c r="V645" s="70" t="s">
        <v>1053</v>
      </c>
    </row>
    <row r="646" spans="1:22" s="118" customFormat="1" ht="42" customHeight="1">
      <c r="A646" s="252" t="s">
        <v>925</v>
      </c>
      <c r="B646" s="115"/>
      <c r="C646" s="331" t="s">
        <v>449</v>
      </c>
      <c r="D646" s="332"/>
      <c r="E646" s="332"/>
      <c r="F646" s="332"/>
      <c r="G646" s="332"/>
      <c r="H646" s="333"/>
      <c r="I646" s="122" t="s">
        <v>450</v>
      </c>
      <c r="J646" s="116">
        <f t="shared" ref="J646:J660" si="32">IF(SUM(L646:V646)=0,IF(COUNTIF(L646:V646,"未確認")&gt;0,"未確認",IF(COUNTIF(L646:V646,"~*")&gt;0,"*",SUM(L646:V646))),SUM(L646:V646))</f>
        <v>605</v>
      </c>
      <c r="K646" s="201" t="str">
        <f t="shared" ref="K646:K660" si="33">IF(OR(COUNTIF(L646:V646,"未確認")&gt;0,COUNTIF(L646:V646,"*")&gt;0),"※","")</f>
        <v/>
      </c>
      <c r="L646" s="117">
        <v>28</v>
      </c>
      <c r="M646" s="117">
        <v>71</v>
      </c>
      <c r="N646" s="117">
        <v>51</v>
      </c>
      <c r="O646" s="117">
        <v>0</v>
      </c>
      <c r="P646" s="117">
        <v>53</v>
      </c>
      <c r="Q646" s="117">
        <v>96</v>
      </c>
      <c r="R646" s="117">
        <v>81</v>
      </c>
      <c r="S646" s="117">
        <v>109</v>
      </c>
      <c r="T646" s="117">
        <v>43</v>
      </c>
      <c r="U646" s="117">
        <v>53</v>
      </c>
      <c r="V646" s="117">
        <v>20</v>
      </c>
    </row>
    <row r="647" spans="1:22" s="118" customFormat="1" ht="70" customHeight="1">
      <c r="A647" s="252" t="s">
        <v>926</v>
      </c>
      <c r="B647" s="84"/>
      <c r="C647" s="188"/>
      <c r="D647" s="221"/>
      <c r="E647" s="317" t="s">
        <v>938</v>
      </c>
      <c r="F647" s="318"/>
      <c r="G647" s="318"/>
      <c r="H647" s="319"/>
      <c r="I647" s="122" t="s">
        <v>452</v>
      </c>
      <c r="J647" s="116">
        <f t="shared" si="32"/>
        <v>72</v>
      </c>
      <c r="K647" s="201" t="str">
        <f t="shared" si="33"/>
        <v>※</v>
      </c>
      <c r="L647" s="117">
        <v>14</v>
      </c>
      <c r="M647" s="117">
        <v>58</v>
      </c>
      <c r="N647" s="117" t="s">
        <v>541</v>
      </c>
      <c r="O647" s="117">
        <v>0</v>
      </c>
      <c r="P647" s="117">
        <v>0</v>
      </c>
      <c r="Q647" s="117" t="s">
        <v>541</v>
      </c>
      <c r="R647" s="117">
        <v>0</v>
      </c>
      <c r="S647" s="117">
        <v>0</v>
      </c>
      <c r="T647" s="117">
        <v>0</v>
      </c>
      <c r="U647" s="117" t="s">
        <v>541</v>
      </c>
      <c r="V647" s="117">
        <v>0</v>
      </c>
    </row>
    <row r="648" spans="1:22" s="118" customFormat="1" ht="70" customHeight="1">
      <c r="A648" s="252" t="s">
        <v>927</v>
      </c>
      <c r="B648" s="84"/>
      <c r="C648" s="188"/>
      <c r="D648" s="221"/>
      <c r="E648" s="317" t="s">
        <v>939</v>
      </c>
      <c r="F648" s="318"/>
      <c r="G648" s="318"/>
      <c r="H648" s="319"/>
      <c r="I648" s="122" t="s">
        <v>454</v>
      </c>
      <c r="J648" s="116">
        <f t="shared" si="32"/>
        <v>127</v>
      </c>
      <c r="K648" s="201" t="str">
        <f t="shared" si="33"/>
        <v>※</v>
      </c>
      <c r="L648" s="117" t="s">
        <v>541</v>
      </c>
      <c r="M648" s="117" t="s">
        <v>541</v>
      </c>
      <c r="N648" s="117">
        <v>19</v>
      </c>
      <c r="O648" s="117">
        <v>0</v>
      </c>
      <c r="P648" s="117">
        <v>0</v>
      </c>
      <c r="Q648" s="117">
        <v>64</v>
      </c>
      <c r="R648" s="117">
        <v>44</v>
      </c>
      <c r="S648" s="117" t="s">
        <v>541</v>
      </c>
      <c r="T648" s="117" t="s">
        <v>541</v>
      </c>
      <c r="U648" s="117" t="s">
        <v>541</v>
      </c>
      <c r="V648" s="117" t="s">
        <v>541</v>
      </c>
    </row>
    <row r="649" spans="1:22" s="118" customFormat="1" ht="70" customHeight="1">
      <c r="A649" s="252" t="s">
        <v>928</v>
      </c>
      <c r="B649" s="84"/>
      <c r="C649" s="295"/>
      <c r="D649" s="297"/>
      <c r="E649" s="317" t="s">
        <v>940</v>
      </c>
      <c r="F649" s="318"/>
      <c r="G649" s="318"/>
      <c r="H649" s="319"/>
      <c r="I649" s="122" t="s">
        <v>456</v>
      </c>
      <c r="J649" s="116">
        <f t="shared" si="32"/>
        <v>146</v>
      </c>
      <c r="K649" s="201" t="str">
        <f t="shared" si="33"/>
        <v>※</v>
      </c>
      <c r="L649" s="117" t="s">
        <v>541</v>
      </c>
      <c r="M649" s="117">
        <v>19</v>
      </c>
      <c r="N649" s="117">
        <v>27</v>
      </c>
      <c r="O649" s="117">
        <v>0</v>
      </c>
      <c r="P649" s="117">
        <v>16</v>
      </c>
      <c r="Q649" s="117">
        <v>22</v>
      </c>
      <c r="R649" s="117" t="s">
        <v>541</v>
      </c>
      <c r="S649" s="117" t="s">
        <v>541</v>
      </c>
      <c r="T649" s="117">
        <v>36</v>
      </c>
      <c r="U649" s="117">
        <v>14</v>
      </c>
      <c r="V649" s="117">
        <v>12</v>
      </c>
    </row>
    <row r="650" spans="1:22" s="118" customFormat="1" ht="84" customHeight="1">
      <c r="A650" s="252" t="s">
        <v>929</v>
      </c>
      <c r="B650" s="84"/>
      <c r="C650" s="295"/>
      <c r="D650" s="297"/>
      <c r="E650" s="317" t="s">
        <v>941</v>
      </c>
      <c r="F650" s="318"/>
      <c r="G650" s="318"/>
      <c r="H650" s="319"/>
      <c r="I650" s="122" t="s">
        <v>458</v>
      </c>
      <c r="J650" s="116">
        <f t="shared" si="32"/>
        <v>150</v>
      </c>
      <c r="K650" s="201" t="str">
        <f t="shared" si="33"/>
        <v>※</v>
      </c>
      <c r="L650" s="117" t="s">
        <v>541</v>
      </c>
      <c r="M650" s="117">
        <v>0</v>
      </c>
      <c r="N650" s="117" t="s">
        <v>541</v>
      </c>
      <c r="O650" s="117">
        <v>0</v>
      </c>
      <c r="P650" s="117" t="s">
        <v>541</v>
      </c>
      <c r="Q650" s="117">
        <v>10</v>
      </c>
      <c r="R650" s="117">
        <v>36</v>
      </c>
      <c r="S650" s="117">
        <v>104</v>
      </c>
      <c r="T650" s="117" t="s">
        <v>541</v>
      </c>
      <c r="U650" s="117" t="s">
        <v>541</v>
      </c>
      <c r="V650" s="117" t="s">
        <v>541</v>
      </c>
    </row>
    <row r="651" spans="1:22" s="118" customFormat="1" ht="70" customHeight="1">
      <c r="A651" s="252" t="s">
        <v>930</v>
      </c>
      <c r="B651" s="84"/>
      <c r="C651" s="188"/>
      <c r="D651" s="221"/>
      <c r="E651" s="317" t="s">
        <v>942</v>
      </c>
      <c r="F651" s="318"/>
      <c r="G651" s="318"/>
      <c r="H651" s="319"/>
      <c r="I651" s="122" t="s">
        <v>460</v>
      </c>
      <c r="J651" s="116">
        <f t="shared" si="32"/>
        <v>28</v>
      </c>
      <c r="K651" s="201" t="str">
        <f t="shared" si="33"/>
        <v>※</v>
      </c>
      <c r="L651" s="117" t="s">
        <v>541</v>
      </c>
      <c r="M651" s="117" t="s">
        <v>541</v>
      </c>
      <c r="N651" s="117" t="s">
        <v>541</v>
      </c>
      <c r="O651" s="117">
        <v>0</v>
      </c>
      <c r="P651" s="117">
        <v>28</v>
      </c>
      <c r="Q651" s="117" t="s">
        <v>541</v>
      </c>
      <c r="R651" s="117">
        <v>0</v>
      </c>
      <c r="S651" s="117">
        <v>0</v>
      </c>
      <c r="T651" s="117" t="s">
        <v>541</v>
      </c>
      <c r="U651" s="117">
        <v>0</v>
      </c>
      <c r="V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17" t="s">
        <v>944</v>
      </c>
      <c r="F653" s="318"/>
      <c r="G653" s="318"/>
      <c r="H653" s="319"/>
      <c r="I653" s="122" t="s">
        <v>464</v>
      </c>
      <c r="J653" s="116">
        <f t="shared" si="32"/>
        <v>35</v>
      </c>
      <c r="K653" s="201" t="str">
        <f t="shared" si="33"/>
        <v>※</v>
      </c>
      <c r="L653" s="117">
        <v>0</v>
      </c>
      <c r="M653" s="117">
        <v>0</v>
      </c>
      <c r="N653" s="117" t="s">
        <v>541</v>
      </c>
      <c r="O653" s="117">
        <v>0</v>
      </c>
      <c r="P653" s="117" t="s">
        <v>541</v>
      </c>
      <c r="Q653" s="117">
        <v>0</v>
      </c>
      <c r="R653" s="117">
        <v>0</v>
      </c>
      <c r="S653" s="117">
        <v>0</v>
      </c>
      <c r="T653" s="117" t="s">
        <v>541</v>
      </c>
      <c r="U653" s="117">
        <v>35</v>
      </c>
      <c r="V653" s="117" t="s">
        <v>541</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17" t="s">
        <v>937</v>
      </c>
      <c r="D655" s="318"/>
      <c r="E655" s="318"/>
      <c r="F655" s="318"/>
      <c r="G655" s="318"/>
      <c r="H655" s="319"/>
      <c r="I655" s="122" t="s">
        <v>468</v>
      </c>
      <c r="J655" s="116">
        <f t="shared" si="32"/>
        <v>437</v>
      </c>
      <c r="K655" s="201" t="str">
        <f t="shared" si="33"/>
        <v/>
      </c>
      <c r="L655" s="117">
        <v>27</v>
      </c>
      <c r="M655" s="117">
        <v>69</v>
      </c>
      <c r="N655" s="117">
        <v>10</v>
      </c>
      <c r="O655" s="117">
        <v>0</v>
      </c>
      <c r="P655" s="117">
        <v>48</v>
      </c>
      <c r="Q655" s="117">
        <v>86</v>
      </c>
      <c r="R655" s="117">
        <v>23</v>
      </c>
      <c r="S655" s="117">
        <v>105</v>
      </c>
      <c r="T655" s="117">
        <v>36</v>
      </c>
      <c r="U655" s="117">
        <v>15</v>
      </c>
      <c r="V655" s="117">
        <v>18</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17" t="s">
        <v>469</v>
      </c>
      <c r="D657" s="318"/>
      <c r="E657" s="318"/>
      <c r="F657" s="318"/>
      <c r="G657" s="318"/>
      <c r="H657" s="319"/>
      <c r="I657" s="122" t="s">
        <v>470</v>
      </c>
      <c r="J657" s="116">
        <f t="shared" si="32"/>
        <v>355</v>
      </c>
      <c r="K657" s="201" t="str">
        <f t="shared" si="33"/>
        <v>※</v>
      </c>
      <c r="L657" s="117">
        <v>25</v>
      </c>
      <c r="M657" s="117">
        <v>61</v>
      </c>
      <c r="N657" s="117" t="s">
        <v>541</v>
      </c>
      <c r="O657" s="117">
        <v>0</v>
      </c>
      <c r="P657" s="117">
        <v>41</v>
      </c>
      <c r="Q657" s="117">
        <v>80</v>
      </c>
      <c r="R657" s="117" t="s">
        <v>541</v>
      </c>
      <c r="S657" s="117">
        <v>87</v>
      </c>
      <c r="T657" s="117">
        <v>30</v>
      </c>
      <c r="U657" s="117">
        <v>14</v>
      </c>
      <c r="V657" s="117">
        <v>17</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t="s">
        <v>541</v>
      </c>
      <c r="N658" s="117" t="s">
        <v>541</v>
      </c>
      <c r="O658" s="117" t="s">
        <v>541</v>
      </c>
      <c r="P658" s="117">
        <v>0</v>
      </c>
      <c r="Q658" s="117" t="s">
        <v>541</v>
      </c>
      <c r="R658" s="117" t="s">
        <v>541</v>
      </c>
      <c r="S658" s="117">
        <v>0</v>
      </c>
      <c r="T658" s="117">
        <v>0</v>
      </c>
      <c r="U658" s="117">
        <v>0</v>
      </c>
      <c r="V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17" t="s">
        <v>949</v>
      </c>
      <c r="D660" s="318"/>
      <c r="E660" s="318"/>
      <c r="F660" s="318"/>
      <c r="G660" s="318"/>
      <c r="H660" s="319"/>
      <c r="I660" s="122" t="s">
        <v>478</v>
      </c>
      <c r="J660" s="116" t="str">
        <f t="shared" si="32"/>
        <v>*</v>
      </c>
      <c r="K660" s="201" t="str">
        <f t="shared" si="33"/>
        <v>※</v>
      </c>
      <c r="L660" s="117">
        <v>0</v>
      </c>
      <c r="M660" s="117">
        <v>0</v>
      </c>
      <c r="N660" s="117">
        <v>0</v>
      </c>
      <c r="O660" s="117">
        <v>0</v>
      </c>
      <c r="P660" s="117">
        <v>0</v>
      </c>
      <c r="Q660" s="117">
        <v>0</v>
      </c>
      <c r="R660" s="117" t="s">
        <v>541</v>
      </c>
      <c r="S660" s="117" t="s">
        <v>541</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1055</v>
      </c>
      <c r="O665" s="66" t="s">
        <v>1058</v>
      </c>
      <c r="P665" s="66" t="s">
        <v>1062</v>
      </c>
      <c r="Q665" s="66" t="s">
        <v>1063</v>
      </c>
      <c r="R665" s="66" t="s">
        <v>1068</v>
      </c>
      <c r="S665" s="66" t="s">
        <v>1069</v>
      </c>
      <c r="T665" s="66" t="s">
        <v>1071</v>
      </c>
      <c r="U665" s="66" t="s">
        <v>1072</v>
      </c>
      <c r="V665" s="66" t="s">
        <v>1075</v>
      </c>
    </row>
    <row r="666" spans="1:22" ht="20.25" customHeight="1">
      <c r="A666" s="243"/>
      <c r="B666" s="1"/>
      <c r="C666" s="62"/>
      <c r="D666" s="3"/>
      <c r="F666" s="3"/>
      <c r="G666" s="3"/>
      <c r="H666" s="287"/>
      <c r="I666" s="67" t="s">
        <v>36</v>
      </c>
      <c r="J666" s="68"/>
      <c r="K666" s="186"/>
      <c r="L666" s="70" t="s">
        <v>1048</v>
      </c>
      <c r="M666" s="70" t="s">
        <v>1053</v>
      </c>
      <c r="N666" s="70" t="s">
        <v>1056</v>
      </c>
      <c r="O666" s="70" t="s">
        <v>1059</v>
      </c>
      <c r="P666" s="70" t="s">
        <v>1053</v>
      </c>
      <c r="Q666" s="70" t="s">
        <v>1053</v>
      </c>
      <c r="R666" s="70" t="s">
        <v>1059</v>
      </c>
      <c r="S666" s="70" t="s">
        <v>1053</v>
      </c>
      <c r="T666" s="70" t="s">
        <v>1053</v>
      </c>
      <c r="U666" s="70" t="s">
        <v>1053</v>
      </c>
      <c r="V666" s="70" t="s">
        <v>1053</v>
      </c>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1067</v>
      </c>
      <c r="S667" s="225" t="s">
        <v>533</v>
      </c>
      <c r="T667" s="225" t="s">
        <v>533</v>
      </c>
      <c r="U667" s="225" t="s">
        <v>533</v>
      </c>
      <c r="V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v>98.7</v>
      </c>
      <c r="S668" s="225" t="s">
        <v>533</v>
      </c>
      <c r="T668" s="225" t="s">
        <v>533</v>
      </c>
      <c r="U668" s="225" t="s">
        <v>533</v>
      </c>
      <c r="V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v>7.9</v>
      </c>
      <c r="S669" s="225" t="s">
        <v>533</v>
      </c>
      <c r="T669" s="225" t="s">
        <v>533</v>
      </c>
      <c r="U669" s="225" t="s">
        <v>533</v>
      </c>
      <c r="V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v>245</v>
      </c>
      <c r="S670" s="225" t="s">
        <v>533</v>
      </c>
      <c r="T670" s="225" t="s">
        <v>533</v>
      </c>
      <c r="U670" s="225" t="s">
        <v>533</v>
      </c>
      <c r="V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v>123</v>
      </c>
      <c r="S671" s="225" t="s">
        <v>533</v>
      </c>
      <c r="T671" s="225" t="s">
        <v>533</v>
      </c>
      <c r="U671" s="225" t="s">
        <v>533</v>
      </c>
      <c r="V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v>68</v>
      </c>
      <c r="S672" s="225" t="s">
        <v>533</v>
      </c>
      <c r="T672" s="225" t="s">
        <v>533</v>
      </c>
      <c r="U672" s="225" t="s">
        <v>533</v>
      </c>
      <c r="V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v>167</v>
      </c>
      <c r="S673" s="225" t="s">
        <v>533</v>
      </c>
      <c r="T673" s="225" t="s">
        <v>533</v>
      </c>
      <c r="U673" s="225" t="s">
        <v>533</v>
      </c>
      <c r="V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v>137</v>
      </c>
      <c r="S674" s="225" t="s">
        <v>533</v>
      </c>
      <c r="T674" s="225" t="s">
        <v>533</v>
      </c>
      <c r="U674" s="225" t="s">
        <v>533</v>
      </c>
      <c r="V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v>37.700000000000003</v>
      </c>
      <c r="S675" s="225" t="s">
        <v>533</v>
      </c>
      <c r="T675" s="225" t="s">
        <v>533</v>
      </c>
      <c r="U675" s="225" t="s">
        <v>533</v>
      </c>
      <c r="V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1055</v>
      </c>
      <c r="O681" s="66" t="s">
        <v>1058</v>
      </c>
      <c r="P681" s="66" t="s">
        <v>1062</v>
      </c>
      <c r="Q681" s="66" t="s">
        <v>1063</v>
      </c>
      <c r="R681" s="66" t="s">
        <v>1068</v>
      </c>
      <c r="S681" s="66" t="s">
        <v>1069</v>
      </c>
      <c r="T681" s="66" t="s">
        <v>1071</v>
      </c>
      <c r="U681" s="66" t="s">
        <v>1072</v>
      </c>
      <c r="V681" s="66" t="s">
        <v>1075</v>
      </c>
    </row>
    <row r="682" spans="1:22" ht="20.25" customHeight="1">
      <c r="A682" s="243"/>
      <c r="B682" s="1"/>
      <c r="C682" s="62"/>
      <c r="D682" s="3"/>
      <c r="F682" s="3"/>
      <c r="G682" s="3"/>
      <c r="H682" s="287"/>
      <c r="I682" s="67" t="s">
        <v>36</v>
      </c>
      <c r="J682" s="68"/>
      <c r="K682" s="186"/>
      <c r="L682" s="70" t="s">
        <v>1048</v>
      </c>
      <c r="M682" s="70" t="s">
        <v>1053</v>
      </c>
      <c r="N682" s="70" t="s">
        <v>1056</v>
      </c>
      <c r="O682" s="70" t="s">
        <v>1059</v>
      </c>
      <c r="P682" s="70" t="s">
        <v>1053</v>
      </c>
      <c r="Q682" s="70" t="s">
        <v>1053</v>
      </c>
      <c r="R682" s="70" t="s">
        <v>1059</v>
      </c>
      <c r="S682" s="70" t="s">
        <v>1053</v>
      </c>
      <c r="T682" s="70" t="s">
        <v>1053</v>
      </c>
      <c r="U682" s="70" t="s">
        <v>1053</v>
      </c>
      <c r="V682" s="70" t="s">
        <v>1053</v>
      </c>
    </row>
    <row r="683" spans="1:22" s="118" customFormat="1" ht="112" customHeight="1">
      <c r="A683" s="252" t="s">
        <v>962</v>
      </c>
      <c r="B683" s="119"/>
      <c r="C683" s="314" t="s">
        <v>961</v>
      </c>
      <c r="D683" s="315"/>
      <c r="E683" s="315"/>
      <c r="F683" s="315"/>
      <c r="G683" s="315"/>
      <c r="H683" s="316"/>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17" t="s">
        <v>498</v>
      </c>
      <c r="D684" s="318"/>
      <c r="E684" s="318"/>
      <c r="F684" s="318"/>
      <c r="G684" s="318"/>
      <c r="H684" s="319"/>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v>0</v>
      </c>
      <c r="Q684" s="117">
        <v>0</v>
      </c>
      <c r="R684" s="117">
        <v>0</v>
      </c>
      <c r="S684" s="117">
        <v>0</v>
      </c>
      <c r="T684" s="117">
        <v>0</v>
      </c>
      <c r="U684" s="117" t="s">
        <v>541</v>
      </c>
      <c r="V684" s="117" t="s">
        <v>541</v>
      </c>
    </row>
    <row r="685" spans="1:22" s="118" customFormat="1" ht="84" customHeight="1">
      <c r="A685" s="252" t="s">
        <v>959</v>
      </c>
      <c r="B685" s="119"/>
      <c r="C685" s="317" t="s">
        <v>500</v>
      </c>
      <c r="D685" s="318"/>
      <c r="E685" s="318"/>
      <c r="F685" s="318"/>
      <c r="G685" s="318"/>
      <c r="H685" s="319"/>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1055</v>
      </c>
      <c r="O691" s="66" t="s">
        <v>1058</v>
      </c>
      <c r="P691" s="66" t="s">
        <v>1062</v>
      </c>
      <c r="Q691" s="66" t="s">
        <v>1063</v>
      </c>
      <c r="R691" s="66" t="s">
        <v>1068</v>
      </c>
      <c r="S691" s="66" t="s">
        <v>1069</v>
      </c>
      <c r="T691" s="66" t="s">
        <v>1071</v>
      </c>
      <c r="U691" s="66" t="s">
        <v>1072</v>
      </c>
      <c r="V691" s="66" t="s">
        <v>1075</v>
      </c>
    </row>
    <row r="692" spans="1:22" ht="20.25" customHeight="1">
      <c r="A692" s="243"/>
      <c r="B692" s="1"/>
      <c r="C692" s="62"/>
      <c r="D692" s="3"/>
      <c r="F692" s="3"/>
      <c r="G692" s="3"/>
      <c r="H692" s="287"/>
      <c r="I692" s="67" t="s">
        <v>36</v>
      </c>
      <c r="J692" s="68"/>
      <c r="K692" s="186"/>
      <c r="L692" s="70" t="s">
        <v>1048</v>
      </c>
      <c r="M692" s="70" t="s">
        <v>1053</v>
      </c>
      <c r="N692" s="70" t="s">
        <v>1056</v>
      </c>
      <c r="O692" s="70" t="s">
        <v>1059</v>
      </c>
      <c r="P692" s="70" t="s">
        <v>1053</v>
      </c>
      <c r="Q692" s="70" t="s">
        <v>1053</v>
      </c>
      <c r="R692" s="70" t="s">
        <v>1059</v>
      </c>
      <c r="S692" s="70" t="s">
        <v>1053</v>
      </c>
      <c r="T692" s="70" t="s">
        <v>1053</v>
      </c>
      <c r="U692" s="70" t="s">
        <v>1053</v>
      </c>
      <c r="V692" s="70" t="s">
        <v>1053</v>
      </c>
    </row>
    <row r="693" spans="1:22" s="118" customFormat="1" ht="56.15" customHeight="1">
      <c r="A693" s="252" t="s">
        <v>963</v>
      </c>
      <c r="B693" s="115"/>
      <c r="C693" s="317" t="s">
        <v>503</v>
      </c>
      <c r="D693" s="318"/>
      <c r="E693" s="318"/>
      <c r="F693" s="318"/>
      <c r="G693" s="318"/>
      <c r="H693" s="319"/>
      <c r="I693" s="122" t="s">
        <v>504</v>
      </c>
      <c r="J693" s="116">
        <f>IF(SUM(L693:V693)=0,IF(COUNTIF(L693:V693,"未確認")&gt;0,"未確認",IF(COUNTIF(L693:V693,"~*")&gt;0,"*",SUM(L693:V693))),SUM(L693:V693))</f>
        <v>0</v>
      </c>
      <c r="K693" s="201" t="str">
        <f>IF(OR(COUNTIF(L693:V693,"未確認")&gt;0,COUNTIF(L693:V693,"*")&gt;0),"※","")</f>
        <v/>
      </c>
      <c r="L693" s="117">
        <v>0</v>
      </c>
      <c r="M693" s="117">
        <v>0</v>
      </c>
      <c r="N693" s="117">
        <v>0</v>
      </c>
      <c r="O693" s="117">
        <v>0</v>
      </c>
      <c r="P693" s="117">
        <v>0</v>
      </c>
      <c r="Q693" s="117">
        <v>0</v>
      </c>
      <c r="R693" s="117">
        <v>0</v>
      </c>
      <c r="S693" s="117">
        <v>0</v>
      </c>
      <c r="T693" s="117">
        <v>0</v>
      </c>
      <c r="U693" s="117">
        <v>0</v>
      </c>
      <c r="V693" s="117">
        <v>0</v>
      </c>
    </row>
    <row r="694" spans="1:22" s="118" customFormat="1" ht="56.15" customHeight="1">
      <c r="A694" s="252" t="s">
        <v>964</v>
      </c>
      <c r="B694" s="119"/>
      <c r="C694" s="317" t="s">
        <v>505</v>
      </c>
      <c r="D694" s="318"/>
      <c r="E694" s="318"/>
      <c r="F694" s="318"/>
      <c r="G694" s="318"/>
      <c r="H694" s="319"/>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70" customHeight="1">
      <c r="A695" s="252" t="s">
        <v>965</v>
      </c>
      <c r="B695" s="119"/>
      <c r="C695" s="314" t="s">
        <v>1006</v>
      </c>
      <c r="D695" s="315"/>
      <c r="E695" s="315"/>
      <c r="F695" s="315"/>
      <c r="G695" s="315"/>
      <c r="H695" s="316"/>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5" customHeight="1">
      <c r="A696" s="246" t="s">
        <v>966</v>
      </c>
      <c r="B696" s="119"/>
      <c r="C696" s="317" t="s">
        <v>509</v>
      </c>
      <c r="D696" s="318"/>
      <c r="E696" s="318"/>
      <c r="F696" s="318"/>
      <c r="G696" s="318"/>
      <c r="H696" s="319"/>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17" t="s">
        <v>511</v>
      </c>
      <c r="D697" s="318"/>
      <c r="E697" s="318"/>
      <c r="F697" s="318"/>
      <c r="G697" s="318"/>
      <c r="H697" s="319"/>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1055</v>
      </c>
      <c r="O704" s="66" t="s">
        <v>1058</v>
      </c>
      <c r="P704" s="66" t="s">
        <v>1062</v>
      </c>
      <c r="Q704" s="66" t="s">
        <v>1063</v>
      </c>
      <c r="R704" s="66" t="s">
        <v>1068</v>
      </c>
      <c r="S704" s="66" t="s">
        <v>1069</v>
      </c>
      <c r="T704" s="66" t="s">
        <v>1071</v>
      </c>
      <c r="U704" s="66" t="s">
        <v>1072</v>
      </c>
      <c r="V704" s="66" t="s">
        <v>1075</v>
      </c>
    </row>
    <row r="705" spans="1:23" ht="20.25" customHeight="1">
      <c r="A705" s="243"/>
      <c r="B705" s="1"/>
      <c r="C705" s="62"/>
      <c r="D705" s="3"/>
      <c r="F705" s="3"/>
      <c r="G705" s="3"/>
      <c r="H705" s="287"/>
      <c r="I705" s="67" t="s">
        <v>36</v>
      </c>
      <c r="J705" s="68"/>
      <c r="K705" s="186"/>
      <c r="L705" s="70" t="s">
        <v>1048</v>
      </c>
      <c r="M705" s="70" t="s">
        <v>1053</v>
      </c>
      <c r="N705" s="70" t="s">
        <v>1056</v>
      </c>
      <c r="O705" s="70" t="s">
        <v>1059</v>
      </c>
      <c r="P705" s="70" t="s">
        <v>1053</v>
      </c>
      <c r="Q705" s="70" t="s">
        <v>1053</v>
      </c>
      <c r="R705" s="70" t="s">
        <v>1059</v>
      </c>
      <c r="S705" s="70" t="s">
        <v>1053</v>
      </c>
      <c r="T705" s="70" t="s">
        <v>1053</v>
      </c>
      <c r="U705" s="70" t="s">
        <v>1053</v>
      </c>
      <c r="V705" s="70" t="s">
        <v>1053</v>
      </c>
    </row>
    <row r="706" spans="1:23" s="118" customFormat="1" ht="56.15" customHeight="1">
      <c r="A706" s="252" t="s">
        <v>968</v>
      </c>
      <c r="B706" s="115"/>
      <c r="C706" s="317" t="s">
        <v>514</v>
      </c>
      <c r="D706" s="318"/>
      <c r="E706" s="318"/>
      <c r="F706" s="318"/>
      <c r="G706" s="318"/>
      <c r="H706" s="319"/>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70" customHeight="1">
      <c r="A707" s="252" t="s">
        <v>969</v>
      </c>
      <c r="B707" s="119"/>
      <c r="C707" s="317" t="s">
        <v>516</v>
      </c>
      <c r="D707" s="318"/>
      <c r="E707" s="318"/>
      <c r="F707" s="318"/>
      <c r="G707" s="318"/>
      <c r="H707" s="319"/>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4" t="s">
        <v>1007</v>
      </c>
      <c r="D708" s="315"/>
      <c r="E708" s="315"/>
      <c r="F708" s="315"/>
      <c r="G708" s="315"/>
      <c r="H708" s="316"/>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4" t="s">
        <v>1008</v>
      </c>
      <c r="D709" s="315"/>
      <c r="E709" s="315"/>
      <c r="F709" s="315"/>
      <c r="G709" s="315"/>
      <c r="H709" s="316"/>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07EE461-B06E-4E46-9922-F05AA6C3E4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2019-11-15T09:54:47Z</dcterms:modified>
</cp:coreProperties>
</file>