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8D40E72-E2BE-47AD-93D0-47E483C7A5D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<sst xmlns="http://schemas.openxmlformats.org/spreadsheetml/2006/main" count="3174" uniqueCount="1057">
  <si>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</si>
  <si>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</si>
  <si>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</si>
  <si>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</si>
  <si>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</si>
  <si>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</si>
  <si>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</si>
  <si>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</si>
  <si>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</si>
  <si>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</si>
  <si>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</si>
  <si>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</si>
  <si>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</si>
  <si>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</si>
  <si>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</si>
  <si>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</si>
  <si>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</si>
  <si>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</si>
  <si>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</si>
  <si>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</si>
  <si>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</si>
  <si>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</si>
  <si>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</si>
  <si>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</si>
  <si>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</si>
  <si>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</si>
  <si>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</si>
  <si>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</si>
  <si>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</si>
  <si>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</si>
  <si>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</si>
  <si>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</si>
  <si>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</si>
  <si>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</si>
  <si>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</si>
  <si>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</si>
  <si>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</si>
  <si>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</si>
  <si>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</si>
  <si>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</si>
  <si>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</si>
  <si>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</si>
  <si>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</si>
  <si>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</si>
  <si>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</si>
  <si>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</si>
  <si>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</si>
  <si>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</si>
  <si>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</si>
  <si>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</si>
  <si>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</si>
  <si>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</si>
  <si>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</si>
  <si>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</si>
  <si>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</si>
  <si>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</si>
  <si>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</si>
  <si>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</si>
  <si>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</si>
  <si>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</si>
  <si>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</si>
  <si>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</si>
  <si>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</si>
  <si>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</si>
  <si>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</si>
  <si>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</si>
  <si>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</si>
  <si>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</si>
  <si>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</si>
  <si>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</si>
  <si>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</si>
  <si>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</si>
  <si>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</si>
  <si>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</si>
  <si>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</si>
  <si>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</si>
  <si>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</si>
  <si>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</si>
  <si>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</si>
  <si>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</si>
  <si>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</si>
  <si>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</si>
  <si>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</si>
  <si>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</si>
  <si>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</si>
  <si>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</si>
  <si>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</si>
  <si>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</si>
  <si>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</si>
  <si>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</si>
  <si>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</si>
  <si>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</si>
  <si>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</si>
  <si>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</si>
  <si>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</si>
  <si>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</si>
  <si>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</si>
  <si>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</si>
  <si>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</si>
  <si>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</si>
  <si>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</si>
  <si>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</si>
  <si>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</si>
  <si>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</si>
  <si>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</si>
  <si>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</si>
  <si>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</si>
  <si>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</si>
  <si>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</si>
  <si>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</si>
  <si>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</si>
  <si>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</si>
  <si>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</si>
  <si>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</si>
  <si>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</si>
  <si>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</si>
  <si>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</si>
  <si>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</si>
  <si>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</si>
  <si>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</si>
  <si>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</si>
  <si>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</si>
  <si>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</si>
  <si>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</si>
  <si>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</si>
  <si>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</si>
  <si>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</si>
  <si>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</si>
  <si>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</si>
  <si>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</si>
  <si>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</si>
  <si>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</si>
  <si>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</si>
  <si>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</si>
  <si>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</si>
  <si>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</si>
  <si>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</si>
  <si>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</si>
  <si>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</si>
  <si>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</si>
  <si>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</si>
  <si>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</si>
  <si>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</si>
  <si>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</si>
  <si>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</si>
  <si>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</si>
  <si>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</si>
  <si>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</si>
  <si>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</si>
  <si>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</si>
  <si>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</si>
  <si>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</si>
  <si>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</si>
  <si>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</si>
  <si>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</si>
  <si>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</si>
  <si>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</si>
  <si>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</si>
  <si>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</si>
  <si>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</si>
  <si>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</si>
  <si>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</si>
  <si>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</si>
  <si>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</si>
  <si>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</si>
  <si>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</si>
  <si>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</si>
  <si>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</si>
  <si>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</si>
  <si>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</si>
  <si>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</si>
  <si>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</si>
  <si>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</si>
  <si>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</si>
  <si>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</si>
  <si>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</si>
  <si>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</si>
  <si>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</si>
  <si>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</si>
  <si>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</si>
  <si>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</si>
  <si>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</si>
  <si>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</si>
  <si>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</si>
  <si>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</si>
  <si>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</si>
  <si>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</si>
  <si>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</si>
  <si>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</si>
  <si>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</si>
  <si>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</si>
  <si>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</si>
  <si>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</si>
  <si>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</si>
  <si>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</si>
  <si>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</si>
  <si>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</si>
  <si>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</si>
  <si>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</si>
  <si>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</si>
  <si>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</si>
  <si>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</si>
  <si>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</si>
  <si>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</si>
  <si>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</si>
  <si>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</si>
  <si>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</si>
  <si>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</si>
  <si>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</si>
  <si>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</si>
  <si>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</si>
  <si>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</si>
  <si>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</si>
  <si>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</si>
  <si>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</si>
  <si>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</si>
  <si>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</si>
  <si>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</si>
  <si>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</si>
  <si>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</si>
  <si>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</si>
  <si>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</si>
  <si>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</si>
  <si>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</si>
  <si>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</si>
  <si>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</si>
  <si>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</si>
  <si>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</si>
  <si>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</si>
  <si>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</si>
  <si>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</si>
  <si>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</si>
  <si>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</si>
  <si>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</si>
  <si>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</si>
  <si>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</si>
  <si>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</si>
  <si>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</si>
  <si>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</si>
  <si>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</si>
  <si>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</si>
  <si>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</si>
  <si>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</si>
  <si>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</si>
  <si>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</si>
  <si>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</si>
  <si>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</si>
  <si>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</si>
  <si>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</si>
  <si>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</si>
  <si>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</si>
  <si>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</si>
  <si>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</si>
  <si>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</si>
  <si>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</si>
  <si>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</si>
  <si>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</si>
  <si>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</si>
  <si>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</si>
  <si>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</si>
  <si>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</si>
  <si>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</si>
  <si>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</si>
  <si>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</si>
  <si>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</si>
  <si>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</si>
  <si>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</si>
  <si>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</si>
  <si>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</si>
  <si>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</si>
  <si>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</si>
  <si>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</si>
  <si>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</si>
  <si>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</si>
  <si>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</si>
  <si>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</si>
  <si>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</si>
  <si>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</si>
  <si>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</si>
  <si>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</si>
  <si>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</si>
  <si>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</si>
  <si>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</si>
  <si>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</si>
  <si>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</si>
  <si>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</si>
  <si>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</si>
  <si>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</si>
  <si>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</si>
  <si>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</si>
  <si>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</si>
  <si>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</si>
  <si>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</si>
  <si>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</si>
  <si>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</si>
  <si>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</si>
  <si>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</si>
  <si>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</si>
  <si>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</si>
  <si>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</si>
  <si>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</si>
  <si>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</si>
  <si>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</si>
  <si>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</si>
  <si>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</si>
  <si>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</si>
  <si>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</si>
  <si>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</si>
  <si>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</si>
  <si>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</si>
  <si>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</si>
  <si>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</si>
  <si>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</si>
  <si>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</si>
  <si>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</si>
  <si>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</si>
  <si>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</si>
  <si>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</si>
  <si>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</si>
  <si>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</si>
  <si>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</si>
  <si>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</si>
  <si>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</si>
  <si>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</si>
  <si>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</si>
  <si>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</si>
  <si>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</si>
  <si>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</si>
  <si>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</si>
  <si>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</si>
  <si>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</si>
  <si>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</si>
  <si>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</si>
  <si>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</si>
  <si>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</si>
  <si>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</si>
  <si>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</si>
  <si>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</si>
  <si>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</si>
  <si>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</si>
  <si>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</si>
  <si>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</si>
  <si>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</si>
  <si>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</si>
  <si>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</si>
  <si>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</si>
  <si>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</si>
  <si>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</si>
  <si>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</si>
  <si>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</si>
  <si>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</si>
  <si>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</si>
  <si>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</si>
  <si>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</si>
  <si>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</si>
  <si>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</si>
  <si>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</si>
  <si>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</si>
  <si>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</si>
  <si>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</si>
  <si>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</si>
  <si>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</si>
  <si>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</si>
  <si>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</si>
  <si>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</si>
  <si>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</si>
  <si>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</si>
  <si>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</si>
  <si>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</si>
  <si>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</si>
  <si>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</si>
  <si>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</si>
  <si>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</si>
  <si>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</si>
  <si>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</si>
  <si>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</si>
  <si>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</si>
  <si>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</si>
  <si>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</si>
  <si>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</si>
  <si>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</si>
  <si>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</si>
  <si>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</si>
  <si>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</si>
  <si>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</si>
  <si>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</si>
  <si>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</si>
  <si>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</si>
  <si>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</si>
  <si>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</si>
  <si>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</si>
  <si>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</si>
  <si>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</si>
  <si>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</si>
  <si>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</si>
  <si>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</si>
  <si>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</si>
  <si>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</si>
  <si>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</si>
  <si>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</si>
  <si>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</si>
  <si>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</si>
  <si>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</si>
  <si>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</si>
  <si>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</si>
  <si>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</si>
  <si>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</si>
  <si>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</si>
  <si>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</si>
  <si>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</si>
  <si>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</si>
  <si>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</si>
  <si>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</si>
  <si>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</si>
  <si>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</si>
  <si>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</si>
  <si>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</si>
  <si>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</si>
  <si>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</si>
  <si>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</si>
  <si>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</si>
  <si>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</si>
  <si>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</si>
  <si>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</si>
  <si>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</si>
  <si>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</si>
  <si>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</si>
  <si>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</si>
  <si>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</si>
  <si>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</si>
  <si>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</si>
  <si>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</si>
  <si>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</si>
  <si>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</si>
  <si>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</si>
  <si>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</si>
  <si>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</si>
  <si>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</si>
  <si>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</si>
  <si>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</si>
  <si>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</si>
  <si>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</si>
  <si>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</si>
  <si>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</si>
  <si>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</si>
  <si>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</si>
  <si>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</si>
  <si>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</si>
  <si>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</si>
  <si>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</si>
  <si>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</si>
  <si>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</si>
  <si>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</si>
  <si>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</si>
  <si>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</si>
  <si>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</si>
  <si>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</si>
  <si>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</si>
  <si>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</si>
  <si>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</si>
  <si>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</si>
  <si>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</si>
  <si>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</si>
  <si>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</si>
  <si>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</si>
  <si>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</si>
  <si>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</si>
  <si>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</si>
  <si>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</si>
  <si>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</si>
  <si>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</si>
  <si>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</si>
  <si>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</si>
  <si>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</si>
  <si>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</si>
  <si>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</si>
  <si>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</si>
  <si>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</si>
  <si>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</si>
  <si>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</si>
  <si>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</si>
  <si>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</si>
  <si>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</si>
  <si>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</si>
  <si>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</si>
  <si>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</si>
  <si>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</si>
  <si>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</si>
  <si>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</si>
  <si>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</si>
  <si>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</si>
  <si>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</si>
  <si>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</si>
  <si>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</si>
  <si>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</si>
  <si>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</si>
  <si>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</si>
  <si>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</si>
  <si>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</si>
  <si>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</si>
  <si>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</si>
  <si>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</si>
  <si>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</si>
  <si>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</si>
  <si>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</si>
  <si>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</si>
  <si>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</si>
  <si>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</si>
  <si>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</si>
  <si>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</si>
  <si>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</si>
  <si>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</si>
  <si>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</si>
  <si>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</si>
  <si>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</si>
  <si>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</si>
  <si>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</si>
  <si>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</si>
  <si>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</si>
  <si>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</si>
  <si>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</si>
  <si>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</si>
  <si>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</si>
  <si>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</si>
  <si>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</si>
  <si>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</si>
  <si>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</si>
  <si>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</si>
  <si>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</si>
  <si>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</si>
  <si>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</si>
  <si>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</si>
  <si>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</si>
  <si>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</si>
  <si>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</si>
  <si>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</si>
  <si>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</si>
  <si>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</si>
  <si>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</si>
  <si>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</si>
  <si>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</si>
  <si>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</si>
  <si>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</si>
  <si>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</si>
  <si>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</si>
  <si>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</si>
  <si>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</si>
  <si>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</si>
  <si>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</si>
  <si>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</si>
  <si>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</si>
  <si>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</si>
  <si>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</si>
  <si>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</si>
  <si>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</si>
  <si>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</si>
  <si>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</si>
  <si>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</si>
  <si>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</si>
  <si>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</si>
  <si>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</si>
  <si>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</si>
  <si>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</si>
  <si>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</si>
  <si>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</si>
  <si>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</si>
  <si>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</si>
  <si>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</si>
  <si>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</si>
  <si>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</si>
  <si>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</si>
  <si>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</si>
  <si>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</si>
  <si>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</si>
  <si>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</si>
  <si>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</si>
  <si>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</si>
  <si>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</si>
  <si>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</si>
  <si>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</si>
  <si>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</si>
  <si>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</si>
  <si>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</si>
  <si>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</si>
  <si>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</si>
  <si>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</si>
  <si>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</si>
  <si>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</si>
  <si>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</si>
  <si>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</si>
  <si>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</si>
  <si>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</si>
  <si>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</si>
  <si>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</si>
  <si>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</si>
  <si>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</si>
  <si>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</si>
  <si>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</si>
  <si>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</si>
  <si>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</si>
  <si>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</si>
  <si>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</si>
  <si>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</si>
  <si>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</si>
  <si>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</si>
  <si>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</si>
  <si>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</si>
  <si>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</si>
  <si>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</si>
  <si>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</si>
  <si>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</si>
  <si>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</si>
  <si>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</si>
  <si>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</si>
  <si>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</si>
  <si>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</si>
  <si>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</si>
  <si>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</si>
  <si>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</si>
  <si>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</si>
  <si>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</si>
  <si>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</si>
  <si>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</si>
  <si>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</si>
  <si>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</si>
  <si>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</si>
  <si>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</si>
  <si>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</si>
  <si>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</si>
  <si>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</si>
  <si>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</si>
  <si>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</si>
  <si>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</si>
  <si>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</si>
  <si>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</si>
  <si>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</si>
  <si>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</si>
  <si>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</si>
  <si>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</si>
  <si>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</si>
  <si>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</si>
  <si>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</si>
  <si>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</si>
  <si>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</si>
  <si>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</si>
  <si>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</si>
  <si>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</si>
  <si>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</si>
  <si>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</si>
  <si>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</si>
  <si>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</si>
  <si>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</si>
  <si>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</si>
  <si>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</si>
  <si>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</si>
  <si>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</si>
  <si>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</si>
  <si>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</si>
  <si>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</si>
  <si>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</si>
  <si>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</si>
  <si>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</si>
  <si>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</si>
  <si>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</si>
  <si>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</si>
  <si>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</si>
  <si>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</si>
  <si>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</si>
  <si>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</si>
  <si>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</si>
  <si>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</si>
  <si>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</si>
  <si>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</si>
  <si>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</si>
  <si>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</si>
  <si>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</si>
  <si>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</si>
  <si>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</si>
  <si>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</si>
  <si>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</si>
  <si>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</si>
  <si>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</si>
  <si>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</si>
  <si>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</si>
  <si>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</si>
  <si>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</si>
  <si>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</si>
  <si>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</si>
  <si>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</si>
  <si>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</si>
  <si>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</si>
  <si>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</si>
  <si>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</si>
  <si>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</si>
  <si>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</si>
  <si>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</si>
  <si>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</si>
  <si>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</si>
  <si>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</si>
  <si>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</si>
  <si>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</si>
  <si>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</si>
  <si>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</si>
  <si>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</si>
  <si>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</si>
  <si>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</si>
  <si>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</si>
  <si>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</si>
  <si>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</si>
  <si>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</si>
  <si>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</si>
  <si>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</si>
  <si>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</si>
  <si>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</si>
  <si>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</si>
  <si>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</si>
  <si>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</si>
  <si>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</si>
  <si>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</si>
  <si>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</si>
  <si>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</si>
  <si>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</si>
  <si>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</si>
  <si>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</si>
  <si>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</si>
  <si>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</si>
  <si>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</si>
  <si>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</si>
  <si>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</si>
  <si>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</si>
  <si>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</si>
  <si>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</si>
  <si>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</si>
  <si>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</si>
  <si>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</si>
  <si>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</si>
  <si>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</si>
  <si>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</si>
  <si>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</si>
  <si>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</si>
  <si>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</si>
  <si>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</si>
  <si>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</si>
  <si>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</si>
  <si>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</si>
  <si>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</si>
  <si>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</si>
  <si>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</si>
  <si>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</si>
  <si>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</si>
  <si>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</si>
  <si>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</si>
  <si>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</si>
  <si>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</si>
  <si>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</si>
  <si>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</si>
  <si>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</si>
  <si>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</si>
  <si>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</si>
  <si>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</si>
  <si>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</si>
  <si>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</si>
  <si>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</si>
  <si>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</si>
  <si>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</si>
  <si>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</si>
  <si>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</si>
  <si>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</si>
  <si>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</si>
  <si>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</si>
  <si>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</si>
  <si>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</si>
  <si>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</si>
  <si>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</si>
  <si>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</si>
  <si>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</si>
  <si>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</si>
  <si>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</si>
  <si>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</si>
  <si>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</si>
  <si>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</si>
  <si>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</si>
  <si>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</si>
  <si>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</si>
  <si>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</si>
  <si>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</si>
  <si>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</si>
  <si>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</si>
  <si>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</si>
  <si>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</si>
  <si>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</si>
  <si>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</si>
  <si>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</si>
  <si>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</si>
  <si>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</si>
  <si>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</si>
  <si>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</si>
  <si>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</si>
  <si>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</si>
  <si>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</si>
  <si>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</si>
  <si>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</si>
  <si>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</si>
  <si>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</si>
  <si>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</si>
  <si>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</si>
  <si>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</si>
  <si>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</si>
  <si>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</si>
  <si>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</si>
  <si>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</si>
  <si>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</si>
  <si>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</si>
  <si>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</si>
  <si>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</si>
  <si>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</si>
  <si>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</si>
  <si>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</si>
  <si>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</si>
  <si>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</si>
  <si>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</si>
  <si>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</si>
  <si>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</si>
  <si>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</si>
  <si>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</si>
  <si>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</si>
  <si>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</si>
  <si>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</si>
  <si>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</si>
  <si>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</si>
  <si>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</si>
  <si>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</si>
  <si>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</si>
  <si>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</si>
  <si>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</si>
  <si>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</si>
  <si>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</si>
  <si>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</si>
  <si>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</si>
  <si>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</si>
  <si>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</si>
  <si>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</si>
  <si>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</si>
  <si>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</si>
  <si>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</si>
  <si>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</si>
  <si>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</si>
  <si>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</si>
  <si>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</si>
  <si>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</si>
  <si>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</si>
  <si>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</si>
  <si>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</si>
  <si>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</si>
  <si>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</si>
  <si>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</si>
  <si>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</si>
  <si>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</si>
  <si>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</si>
  <si>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</si>
  <si>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</si>
  <si>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</si>
  <si>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</si>
  <si>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</si>
  <si>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</si>
  <si>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</si>
  <si>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</si>
  <si>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</si>
  <si>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</si>
  <si>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</si>
  <si>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</si>
  <si>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</si>
  <si>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</si>
  <si>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</si>
  <si>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</si>
  <si>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</si>
  <si>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</si>
  <si>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</si>
  <si>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</si>
  <si>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</si>
  <si>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</si>
  <si>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</si>
  <si>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</si>
  <si>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</si>
  <si>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</si>
  <si>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</si>
  <si>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</si>
  <si>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</si>
  <si>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</si>
  <si>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</si>
  <si>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</si>
  <si>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</si>
  <si>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</si>
  <si>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</si>
  <si>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</si>
  <si>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</si>
  <si>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</si>
  <si>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</si>
  <si>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</si>
  <si>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</si>
  <si>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</si>
  <si>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</si>
  <si>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</si>
  <si>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</si>
  <si>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</si>
  <si>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</si>
  <si>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</si>
  <si>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</si>
  <si>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</si>
  <si>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</si>
  <si>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</si>
  <si>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</si>
  <si>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</si>
  <si>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</si>
  <si>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</si>
  <si>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</si>
  <si>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</si>
  <si>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</si>
  <si>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</si>
  <si>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</si>
  <si>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</si>
  <si>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</si>
  <si>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</si>
  <si>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</si>
  <si>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</si>
  <si>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</si>
  <si>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</si>
  <si>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</si>
  <si>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</si>
  <si>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</si>
  <si>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</si>
  <si>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</si>
  <si>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</si>
  <si>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</si>
  <si>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</si>
  <si>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</si>
  <si>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</si>
  <si>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</si>
  <si>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</si>
  <si>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</si>
  <si>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</si>
  <si>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</si>
  <si>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</si>
  <si>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</si>
  <si>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</si>
  <si>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</si>
  <si>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</si>
  <si>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</si>
  <si>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</si>
  <si>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</si>
  <si>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</si>
  <si>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</si>
  <si>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</si>
  <si>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</si>
  <si>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</si>
  <si>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</si>
  <si>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</si>
  <si>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</si>
  <si>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</si>
  <si>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</si>
  <si>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</si>
  <si>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</si>
  <si>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</si>
  <si>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</si>
  <si>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</si>
  <si>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</si>
  <si>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</si>
  <si>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</si>
  <si>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</si>
  <si>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</si>
  <si>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</si>
  <si>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</si>
  <si>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</si>
  <si>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</si>
  <si>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</si>
  <si>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</si>
  <si>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</si>
  <si>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</si>
  <si>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</si>
  <si>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</si>
  <si>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</si>
  <si>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</si>
  <si>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</si>
  <si>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</si>
  <si>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</si>
  <si>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</si>
  <si>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</si>
  <si>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</si>
  <si>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</si>
  <si>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</si>
  <si>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</si>
  <si>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</si>
  <si>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</si>
  <si>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</si>
  <si>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</si>
  <si>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</si>
  <si>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</si>
  <si>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</si>
  <si>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</si>
  <si>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</si>
  <si>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</si>
  <si>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</si>
  <si>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</si>
  <si>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</si>
  <si>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</si>
  <si>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</si>
  <si>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</si>
  <si>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</si>
  <si>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</si>
  <si>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</si>
  <si>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</si>
  <si>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</si>
  <si>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</si>
  <si>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</si>
  <si>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</si>
  <si>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</si>
  <si>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</si>
  <si>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</si>
  <si>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</si>
  <si>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</si>
  <si>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</si>
  <si>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</si>
  <si>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</si>
  <si>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</si>
  <si>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</si>
  <si>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</si>
  <si>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</si>
  <si>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</si>
  <si>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</si>
  <si>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</si>
  <si>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</si>
  <si>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</si>
  <si>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</si>
  <si>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</si>
  <si>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</si>
  <si>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</si>
  <si>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</si>
  <si>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水海道さくら病院</t>
    <phoneticPr fontId="3"/>
  </si>
  <si>
    <t>〒303-0005 常総市水海道森下町４４４７</t>
    <phoneticPr fontId="3"/>
  </si>
  <si>
    <t>〇</t>
  </si>
  <si>
    <t>医療法人</t>
  </si>
  <si>
    <t>複数の診療科で活用</t>
  </si>
  <si>
    <t>内科</t>
  </si>
  <si>
    <t>腎臓内科</t>
  </si>
  <si>
    <t>消化器外科（胃腸外科）</t>
  </si>
  <si>
    <t>ＤＰＣ病院ではない</t>
  </si>
  <si>
    <t>有</t>
  </si>
  <si>
    <t>看護必要度Ⅰ</t>
    <phoneticPr fontId="3"/>
  </si>
  <si>
    <t>一般病棟</t>
  </si>
  <si>
    <t>回復期機能</t>
  </si>
  <si>
    <t>療養病棟入院料１</t>
  </si>
  <si>
    <t>-</t>
    <phoneticPr fontId="3"/>
  </si>
  <si>
    <t>療養病棟</t>
  </si>
  <si>
    <t>慢性期機能</t>
  </si>
  <si>
    <t>障害者施設等13対１入院基本料</t>
  </si>
  <si>
    <t>特殊疾患入院医療管理料</t>
  </si>
  <si>
    <t>障害者病棟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</si>
</sst>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5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1048</v>
      </c>
      <c r="M9" s="282" t="s">
        <v>1052</v>
      </c>
      <c r="N9" s="282" t="s">
        <v>1056</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t="s">
        <v>1039</v>
      </c>
      <c r="M12" s="29"/>
      <c r="N12" s="29"/>
    </row>
    <row r="13" spans="1:22" s="21" customFormat="1" ht="34.5" customHeight="1">
      <c r="A13" s="244" t="s">
        <v>606</v>
      </c>
      <c r="B13" s="17"/>
      <c r="C13" s="19"/>
      <c r="D13" s="19"/>
      <c r="E13" s="19"/>
      <c r="F13" s="19"/>
      <c r="G13" s="19"/>
      <c r="H13" s="20"/>
      <c r="I13" s="419" t="s">
        <v>5</v>
      </c>
      <c r="J13" s="419"/>
      <c r="K13" s="419"/>
      <c r="L13" s="28"/>
      <c r="M13" s="28" t="s">
        <v>1039</v>
      </c>
      <c r="N13" s="28" t="s">
        <v>1039</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1048</v>
      </c>
      <c r="M22" s="282" t="s">
        <v>1052</v>
      </c>
      <c r="N22" s="282" t="s">
        <v>1056</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t="s">
        <v>1039</v>
      </c>
      <c r="M25" s="29"/>
      <c r="N25" s="29"/>
    </row>
    <row r="26" spans="1:22" s="21" customFormat="1" ht="34.5" customHeight="1">
      <c r="A26" s="244" t="s">
        <v>607</v>
      </c>
      <c r="B26" s="17"/>
      <c r="C26" s="19"/>
      <c r="D26" s="19"/>
      <c r="E26" s="19"/>
      <c r="F26" s="19"/>
      <c r="G26" s="19"/>
      <c r="H26" s="20"/>
      <c r="I26" s="300" t="s">
        <v>5</v>
      </c>
      <c r="J26" s="301"/>
      <c r="K26" s="302"/>
      <c r="L26" s="28"/>
      <c r="M26" s="28" t="s">
        <v>1039</v>
      </c>
      <c r="N26" s="28" t="s">
        <v>1039</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1048</v>
      </c>
      <c r="M35" s="282" t="s">
        <v>1052</v>
      </c>
      <c r="N35" s="282" t="s">
        <v>1056</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1048</v>
      </c>
      <c r="M44" s="282" t="s">
        <v>1052</v>
      </c>
      <c r="N44" s="282" t="s">
        <v>1056</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1056</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65</v>
      </c>
      <c r="K99" s="237" t="str">
        <f>IF(OR(COUNTIF(L99:N99,"未確認")&gt;0,COUNTIF(L99:N99,"~*")&gt;0),"※","")</f>
        <v/>
      </c>
      <c r="L99" s="258">
        <v>38</v>
      </c>
      <c r="M99" s="258">
        <v>0</v>
      </c>
      <c r="N99" s="258">
        <v>27</v>
      </c>
    </row>
    <row r="100" spans="1:22" s="83" customFormat="1" ht="34.5" customHeight="1">
      <c r="A100" s="244" t="s">
        <v>611</v>
      </c>
      <c r="B100" s="84"/>
      <c r="C100" s="393"/>
      <c r="D100" s="394"/>
      <c r="E100" s="406"/>
      <c r="F100" s="407"/>
      <c r="G100" s="412" t="s">
        <v>44</v>
      </c>
      <c r="H100" s="414"/>
      <c r="I100" s="417"/>
      <c r="J100" s="256">
        <f t="shared" si="0"/>
        <v>27</v>
      </c>
      <c r="K100" s="237" t="str">
        <f>IF(OR(COUNTIF(L100:N100,"未確認")&gt;0,COUNTIF(L100:N100,"~*")&gt;0),"※","")</f>
        <v/>
      </c>
      <c r="L100" s="258">
        <v>0</v>
      </c>
      <c r="M100" s="258">
        <v>0</v>
      </c>
      <c r="N100" s="258">
        <v>27</v>
      </c>
    </row>
    <row r="101" spans="1:22" s="83" customFormat="1" ht="34.5" customHeight="1">
      <c r="A101" s="244" t="s">
        <v>610</v>
      </c>
      <c r="B101" s="84"/>
      <c r="C101" s="393"/>
      <c r="D101" s="394"/>
      <c r="E101" s="317" t="s">
        <v>45</v>
      </c>
      <c r="F101" s="318"/>
      <c r="G101" s="318"/>
      <c r="H101" s="319"/>
      <c r="I101" s="417"/>
      <c r="J101" s="256">
        <f t="shared" si="0"/>
        <v>65</v>
      </c>
      <c r="K101" s="237" t="str">
        <f>IF(OR(COUNTIF(L101:N101,"未確認")&gt;0,COUNTIF(L101:N101,"~*")&gt;0),"※","")</f>
        <v/>
      </c>
      <c r="L101" s="258">
        <v>38</v>
      </c>
      <c r="M101" s="258">
        <v>0</v>
      </c>
      <c r="N101" s="258">
        <v>27</v>
      </c>
    </row>
    <row r="102" spans="1:22" s="83" customFormat="1" ht="34.5" customHeight="1">
      <c r="A102" s="244" t="s">
        <v>610</v>
      </c>
      <c r="B102" s="84"/>
      <c r="C102" s="374"/>
      <c r="D102" s="376"/>
      <c r="E102" s="314" t="s">
        <v>612</v>
      </c>
      <c r="F102" s="315"/>
      <c r="G102" s="315"/>
      <c r="H102" s="316"/>
      <c r="I102" s="417"/>
      <c r="J102" s="256">
        <f t="shared" si="0"/>
        <v>65</v>
      </c>
      <c r="K102" s="237" t="str">
        <f t="shared" ref="K102:K111" si="1">IF(OR(COUNTIF(L101:N101,"未確認")&gt;0,COUNTIF(L101:N101,"~*")&gt;0),"※","")</f>
        <v/>
      </c>
      <c r="L102" s="258">
        <v>38</v>
      </c>
      <c r="M102" s="258">
        <v>0</v>
      </c>
      <c r="N102" s="258">
        <v>27</v>
      </c>
    </row>
    <row r="103" spans="1:22" s="83" customFormat="1" ht="34.5" customHeight="1">
      <c r="A103" s="244" t="s">
        <v>613</v>
      </c>
      <c r="B103" s="84"/>
      <c r="C103" s="331" t="s">
        <v>46</v>
      </c>
      <c r="D103" s="333"/>
      <c r="E103" s="331" t="s">
        <v>42</v>
      </c>
      <c r="F103" s="332"/>
      <c r="G103" s="332"/>
      <c r="H103" s="333"/>
      <c r="I103" s="417"/>
      <c r="J103" s="256">
        <f t="shared" si="0"/>
        <v>28</v>
      </c>
      <c r="K103" s="237" t="str">
        <f t="shared" si="1"/>
        <v/>
      </c>
      <c r="L103" s="258">
        <v>0</v>
      </c>
      <c r="M103" s="258">
        <v>28</v>
      </c>
      <c r="N103" s="258">
        <v>0</v>
      </c>
    </row>
    <row r="104" spans="1:22" s="83" customFormat="1" ht="34.5" customHeight="1">
      <c r="A104" s="244" t="s">
        <v>614</v>
      </c>
      <c r="B104" s="84"/>
      <c r="C104" s="393"/>
      <c r="D104" s="394"/>
      <c r="E104" s="425"/>
      <c r="F104" s="426"/>
      <c r="G104" s="317" t="s">
        <v>47</v>
      </c>
      <c r="H104" s="319"/>
      <c r="I104" s="417"/>
      <c r="J104" s="256">
        <f t="shared" si="0"/>
        <v>28</v>
      </c>
      <c r="K104" s="237" t="str">
        <f t="shared" si="1"/>
        <v/>
      </c>
      <c r="L104" s="258">
        <v>0</v>
      </c>
      <c r="M104" s="258">
        <v>28</v>
      </c>
      <c r="N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28</v>
      </c>
      <c r="K106" s="237" t="str">
        <f t="shared" si="1"/>
        <v/>
      </c>
      <c r="L106" s="258">
        <v>0</v>
      </c>
      <c r="M106" s="258">
        <v>28</v>
      </c>
      <c r="N106" s="258">
        <v>0</v>
      </c>
    </row>
    <row r="107" spans="1:22" s="83" customFormat="1" ht="34.5" customHeight="1">
      <c r="A107" s="244" t="s">
        <v>614</v>
      </c>
      <c r="B107" s="84"/>
      <c r="C107" s="393"/>
      <c r="D107" s="394"/>
      <c r="E107" s="425"/>
      <c r="F107" s="426"/>
      <c r="G107" s="317" t="s">
        <v>47</v>
      </c>
      <c r="H107" s="319"/>
      <c r="I107" s="417"/>
      <c r="J107" s="256">
        <f t="shared" si="0"/>
        <v>28</v>
      </c>
      <c r="K107" s="237" t="str">
        <f t="shared" si="1"/>
        <v/>
      </c>
      <c r="L107" s="258">
        <v>0</v>
      </c>
      <c r="M107" s="258">
        <v>28</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28</v>
      </c>
      <c r="K109" s="237" t="str">
        <f t="shared" si="1"/>
        <v/>
      </c>
      <c r="L109" s="258">
        <v>0</v>
      </c>
      <c r="M109" s="258">
        <v>28</v>
      </c>
      <c r="N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c r="N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c r="N122" s="98" t="s">
        <v>1043</v>
      </c>
    </row>
    <row r="123" spans="1:22" s="83" customFormat="1" ht="40.5" customHeight="1">
      <c r="A123" s="244" t="s">
        <v>620</v>
      </c>
      <c r="B123" s="1"/>
      <c r="C123" s="289"/>
      <c r="D123" s="290"/>
      <c r="E123" s="374"/>
      <c r="F123" s="375"/>
      <c r="G123" s="375"/>
      <c r="H123" s="376"/>
      <c r="I123" s="338"/>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560</v>
      </c>
      <c r="M131" s="98" t="s">
        <v>1050</v>
      </c>
      <c r="N131" s="98" t="s">
        <v>1054</v>
      </c>
    </row>
    <row r="132" spans="1:22" s="83" customFormat="1" ht="34.5" customHeight="1">
      <c r="A132" s="244" t="s">
        <v>621</v>
      </c>
      <c r="B132" s="84"/>
      <c r="C132" s="295"/>
      <c r="D132" s="297"/>
      <c r="E132" s="317" t="s">
        <v>58</v>
      </c>
      <c r="F132" s="318"/>
      <c r="G132" s="318"/>
      <c r="H132" s="319"/>
      <c r="I132" s="386"/>
      <c r="J132" s="101"/>
      <c r="K132" s="102"/>
      <c r="L132" s="82">
        <v>38</v>
      </c>
      <c r="M132" s="82">
        <v>28</v>
      </c>
      <c r="N132" s="82">
        <v>27</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1055</v>
      </c>
    </row>
    <row r="134" spans="1:22" s="83" customFormat="1" ht="34.5" customHeight="1">
      <c r="A134" s="244" t="s">
        <v>622</v>
      </c>
      <c r="B134" s="84"/>
      <c r="C134" s="111"/>
      <c r="D134" s="112"/>
      <c r="E134" s="317" t="s">
        <v>60</v>
      </c>
      <c r="F134" s="318"/>
      <c r="G134" s="318"/>
      <c r="H134" s="319"/>
      <c r="I134" s="386"/>
      <c r="J134" s="101"/>
      <c r="K134" s="102"/>
      <c r="L134" s="82">
        <v>0</v>
      </c>
      <c r="M134" s="82">
        <v>0</v>
      </c>
      <c r="N134" s="82">
        <v>10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113</v>
      </c>
    </row>
    <row r="136" spans="1:22" s="83" customFormat="1" ht="34.5" customHeight="1">
      <c r="A136" s="244" t="s">
        <v>623</v>
      </c>
      <c r="B136" s="84"/>
      <c r="C136" s="113"/>
      <c r="D136" s="114"/>
      <c r="E136" s="317" t="s">
        <v>60</v>
      </c>
      <c r="F136" s="318"/>
      <c r="G136" s="318"/>
      <c r="H136" s="319"/>
      <c r="I136" s="386"/>
      <c r="J136" s="101"/>
      <c r="K136" s="102"/>
      <c r="L136" s="82">
        <v>0</v>
      </c>
      <c r="M136" s="82">
        <v>0</v>
      </c>
      <c r="N136" s="82">
        <v>17</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1046</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6</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3.5</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23</v>
      </c>
      <c r="K269" s="81" t="str">
        <f t="shared" si="8"/>
        <v/>
      </c>
      <c r="L269" s="147">
        <v>11</v>
      </c>
      <c r="M269" s="147">
        <v>4</v>
      </c>
      <c r="N269" s="147">
        <v>8</v>
      </c>
    </row>
    <row r="270" spans="1:22" s="83" customFormat="1" ht="34.5" customHeight="1">
      <c r="A270" s="249" t="s">
        <v>725</v>
      </c>
      <c r="B270" s="120"/>
      <c r="C270" s="368"/>
      <c r="D270" s="368"/>
      <c r="E270" s="368"/>
      <c r="F270" s="368"/>
      <c r="G270" s="368" t="s">
        <v>148</v>
      </c>
      <c r="H270" s="368"/>
      <c r="I270" s="401"/>
      <c r="J270" s="266">
        <f t="shared" si="9"/>
        <v>5.6999999999999993</v>
      </c>
      <c r="K270" s="81" t="str">
        <f t="shared" si="8"/>
        <v/>
      </c>
      <c r="L270" s="148">
        <v>2.6</v>
      </c>
      <c r="M270" s="148">
        <v>0.7</v>
      </c>
      <c r="N270" s="148">
        <v>2.4</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2</v>
      </c>
      <c r="M271" s="147">
        <v>3</v>
      </c>
      <c r="N271" s="147">
        <v>2</v>
      </c>
    </row>
    <row r="272" spans="1:22" s="83" customFormat="1" ht="34.5" customHeight="1">
      <c r="A272" s="249" t="s">
        <v>726</v>
      </c>
      <c r="B272" s="120"/>
      <c r="C272" s="369"/>
      <c r="D272" s="369"/>
      <c r="E272" s="369"/>
      <c r="F272" s="369"/>
      <c r="G272" s="368" t="s">
        <v>148</v>
      </c>
      <c r="H272" s="368"/>
      <c r="I272" s="401"/>
      <c r="J272" s="266">
        <f t="shared" si="9"/>
        <v>0.9</v>
      </c>
      <c r="K272" s="81" t="str">
        <f t="shared" si="8"/>
        <v/>
      </c>
      <c r="L272" s="148">
        <v>0</v>
      </c>
      <c r="M272" s="148">
        <v>0</v>
      </c>
      <c r="N272" s="148">
        <v>0.9</v>
      </c>
    </row>
    <row r="273" spans="1:14" s="83" customFormat="1" ht="34.5" customHeight="1">
      <c r="A273" s="249" t="s">
        <v>727</v>
      </c>
      <c r="B273" s="120"/>
      <c r="C273" s="368" t="s">
        <v>152</v>
      </c>
      <c r="D273" s="369"/>
      <c r="E273" s="369"/>
      <c r="F273" s="369"/>
      <c r="G273" s="368" t="s">
        <v>146</v>
      </c>
      <c r="H273" s="368"/>
      <c r="I273" s="401"/>
      <c r="J273" s="266">
        <f t="shared" si="9"/>
        <v>15</v>
      </c>
      <c r="K273" s="81" t="str">
        <f t="shared" si="8"/>
        <v/>
      </c>
      <c r="L273" s="147">
        <v>4</v>
      </c>
      <c r="M273" s="147">
        <v>6</v>
      </c>
      <c r="N273" s="147">
        <v>5</v>
      </c>
    </row>
    <row r="274" spans="1:14" s="83" customFormat="1" ht="34.5" customHeight="1">
      <c r="A274" s="249" t="s">
        <v>727</v>
      </c>
      <c r="B274" s="120"/>
      <c r="C274" s="369"/>
      <c r="D274" s="369"/>
      <c r="E274" s="369"/>
      <c r="F274" s="369"/>
      <c r="G274" s="368" t="s">
        <v>148</v>
      </c>
      <c r="H274" s="368"/>
      <c r="I274" s="401"/>
      <c r="J274" s="266">
        <f t="shared" si="9"/>
        <v>3.4</v>
      </c>
      <c r="K274" s="81" t="str">
        <f t="shared" si="8"/>
        <v/>
      </c>
      <c r="L274" s="148">
        <v>1.8</v>
      </c>
      <c r="M274" s="148">
        <v>1</v>
      </c>
      <c r="N274" s="148">
        <v>0.6</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0.6</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3</v>
      </c>
      <c r="N297" s="147">
        <v>8</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2.2999999999999998</v>
      </c>
      <c r="N298" s="148">
        <v>1.6</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0.5</v>
      </c>
      <c r="N302" s="148">
        <v>0.7</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1</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1056</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771</v>
      </c>
      <c r="K392" s="81" t="str">
        <f t="shared" ref="K392:K397" si="12">IF(OR(COUNTIF(L392:N392,"未確認")&gt;0,COUNTIF(L392:N392,"~*")&gt;0),"※","")</f>
        <v/>
      </c>
      <c r="L392" s="147">
        <v>510</v>
      </c>
      <c r="M392" s="147">
        <v>67</v>
      </c>
      <c r="N392" s="147">
        <v>194</v>
      </c>
    </row>
    <row r="393" spans="1:22" s="83" customFormat="1" ht="34.5" customHeight="1">
      <c r="A393" s="249" t="s">
        <v>773</v>
      </c>
      <c r="B393" s="84"/>
      <c r="C393" s="367"/>
      <c r="D393" s="377"/>
      <c r="E393" s="317" t="s">
        <v>224</v>
      </c>
      <c r="F393" s="318"/>
      <c r="G393" s="318"/>
      <c r="H393" s="319"/>
      <c r="I393" s="340"/>
      <c r="J393" s="140">
        <f t="shared" si="11"/>
        <v>367</v>
      </c>
      <c r="K393" s="81" t="str">
        <f t="shared" si="12"/>
        <v/>
      </c>
      <c r="L393" s="147">
        <v>164</v>
      </c>
      <c r="M393" s="147">
        <v>67</v>
      </c>
      <c r="N393" s="147">
        <v>136</v>
      </c>
    </row>
    <row r="394" spans="1:22" s="83" customFormat="1" ht="34.5" customHeight="1">
      <c r="A394" s="250" t="s">
        <v>774</v>
      </c>
      <c r="B394" s="84"/>
      <c r="C394" s="367"/>
      <c r="D394" s="378"/>
      <c r="E394" s="317" t="s">
        <v>225</v>
      </c>
      <c r="F394" s="318"/>
      <c r="G394" s="318"/>
      <c r="H394" s="319"/>
      <c r="I394" s="340"/>
      <c r="J394" s="140">
        <f t="shared" si="11"/>
        <v>297</v>
      </c>
      <c r="K394" s="81" t="str">
        <f t="shared" si="12"/>
        <v/>
      </c>
      <c r="L394" s="147">
        <v>242</v>
      </c>
      <c r="M394" s="147">
        <v>0</v>
      </c>
      <c r="N394" s="147">
        <v>55</v>
      </c>
    </row>
    <row r="395" spans="1:22" s="83" customFormat="1" ht="34.5" customHeight="1">
      <c r="A395" s="250" t="s">
        <v>775</v>
      </c>
      <c r="B395" s="84"/>
      <c r="C395" s="367"/>
      <c r="D395" s="379"/>
      <c r="E395" s="317" t="s">
        <v>226</v>
      </c>
      <c r="F395" s="318"/>
      <c r="G395" s="318"/>
      <c r="H395" s="319"/>
      <c r="I395" s="340"/>
      <c r="J395" s="140">
        <f t="shared" si="11"/>
        <v>107</v>
      </c>
      <c r="K395" s="81" t="str">
        <f t="shared" si="12"/>
        <v/>
      </c>
      <c r="L395" s="147">
        <v>104</v>
      </c>
      <c r="M395" s="147">
        <v>0</v>
      </c>
      <c r="N395" s="147">
        <v>3</v>
      </c>
    </row>
    <row r="396" spans="1:22" s="83" customFormat="1" ht="34.5" customHeight="1">
      <c r="A396" s="250" t="s">
        <v>776</v>
      </c>
      <c r="B396" s="1"/>
      <c r="C396" s="367"/>
      <c r="D396" s="317" t="s">
        <v>227</v>
      </c>
      <c r="E396" s="318"/>
      <c r="F396" s="318"/>
      <c r="G396" s="318"/>
      <c r="H396" s="319"/>
      <c r="I396" s="340"/>
      <c r="J396" s="140">
        <f t="shared" si="11"/>
        <v>26177</v>
      </c>
      <c r="K396" s="81" t="str">
        <f t="shared" si="12"/>
        <v/>
      </c>
      <c r="L396" s="147">
        <v>9969</v>
      </c>
      <c r="M396" s="147">
        <v>8974</v>
      </c>
      <c r="N396" s="147">
        <v>7234</v>
      </c>
    </row>
    <row r="397" spans="1:22" s="83" customFormat="1" ht="34.5" customHeight="1">
      <c r="A397" s="250" t="s">
        <v>777</v>
      </c>
      <c r="B397" s="119"/>
      <c r="C397" s="367"/>
      <c r="D397" s="317" t="s">
        <v>228</v>
      </c>
      <c r="E397" s="318"/>
      <c r="F397" s="318"/>
      <c r="G397" s="318"/>
      <c r="H397" s="319"/>
      <c r="I397" s="341"/>
      <c r="J397" s="140">
        <f t="shared" si="11"/>
        <v>762</v>
      </c>
      <c r="K397" s="81" t="str">
        <f t="shared" si="12"/>
        <v/>
      </c>
      <c r="L397" s="147">
        <v>508</v>
      </c>
      <c r="M397" s="147">
        <v>64</v>
      </c>
      <c r="N397" s="147">
        <v>190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771</v>
      </c>
      <c r="K405" s="81" t="str">
        <f t="shared" ref="K405:K422" si="14">IF(OR(COUNTIF(L405:N405,"未確認")&gt;0,COUNTIF(L405:N405,"~*")&gt;0),"※","")</f>
        <v/>
      </c>
      <c r="L405" s="147">
        <v>510</v>
      </c>
      <c r="M405" s="147">
        <v>67</v>
      </c>
      <c r="N405" s="147">
        <v>194</v>
      </c>
    </row>
    <row r="406" spans="1:22" s="83" customFormat="1" ht="34.5" customHeight="1">
      <c r="A406" s="251" t="s">
        <v>779</v>
      </c>
      <c r="B406" s="119"/>
      <c r="C406" s="366"/>
      <c r="D406" s="372" t="s">
        <v>233</v>
      </c>
      <c r="E406" s="374" t="s">
        <v>234</v>
      </c>
      <c r="F406" s="375"/>
      <c r="G406" s="375"/>
      <c r="H406" s="376"/>
      <c r="I406" s="358"/>
      <c r="J406" s="140">
        <f t="shared" si="13"/>
        <v>189</v>
      </c>
      <c r="K406" s="81" t="str">
        <f t="shared" si="14"/>
        <v/>
      </c>
      <c r="L406" s="147">
        <v>26</v>
      </c>
      <c r="M406" s="147">
        <v>63</v>
      </c>
      <c r="N406" s="147">
        <v>100</v>
      </c>
    </row>
    <row r="407" spans="1:22" s="83" customFormat="1" ht="34.5" customHeight="1">
      <c r="A407" s="251" t="s">
        <v>780</v>
      </c>
      <c r="B407" s="119"/>
      <c r="C407" s="366"/>
      <c r="D407" s="366"/>
      <c r="E407" s="317" t="s">
        <v>235</v>
      </c>
      <c r="F407" s="318"/>
      <c r="G407" s="318"/>
      <c r="H407" s="319"/>
      <c r="I407" s="358"/>
      <c r="J407" s="140">
        <f t="shared" si="13"/>
        <v>367</v>
      </c>
      <c r="K407" s="81" t="str">
        <f t="shared" si="14"/>
        <v/>
      </c>
      <c r="L407" s="147">
        <v>316</v>
      </c>
      <c r="M407" s="147">
        <v>3</v>
      </c>
      <c r="N407" s="147">
        <v>48</v>
      </c>
    </row>
    <row r="408" spans="1:22" s="83" customFormat="1" ht="34.5" customHeight="1">
      <c r="A408" s="251" t="s">
        <v>781</v>
      </c>
      <c r="B408" s="119"/>
      <c r="C408" s="366"/>
      <c r="D408" s="366"/>
      <c r="E408" s="317" t="s">
        <v>236</v>
      </c>
      <c r="F408" s="318"/>
      <c r="G408" s="318"/>
      <c r="H408" s="319"/>
      <c r="I408" s="358"/>
      <c r="J408" s="140">
        <f t="shared" si="13"/>
        <v>75</v>
      </c>
      <c r="K408" s="81" t="str">
        <f t="shared" si="14"/>
        <v/>
      </c>
      <c r="L408" s="147">
        <v>59</v>
      </c>
      <c r="M408" s="147">
        <v>1</v>
      </c>
      <c r="N408" s="147">
        <v>15</v>
      </c>
    </row>
    <row r="409" spans="1:22" s="83" customFormat="1" ht="34.5" customHeight="1">
      <c r="A409" s="251" t="s">
        <v>782</v>
      </c>
      <c r="B409" s="119"/>
      <c r="C409" s="366"/>
      <c r="D409" s="366"/>
      <c r="E409" s="314" t="s">
        <v>989</v>
      </c>
      <c r="F409" s="315"/>
      <c r="G409" s="315"/>
      <c r="H409" s="316"/>
      <c r="I409" s="358"/>
      <c r="J409" s="140">
        <f t="shared" si="13"/>
        <v>140</v>
      </c>
      <c r="K409" s="81" t="str">
        <f t="shared" si="14"/>
        <v/>
      </c>
      <c r="L409" s="147">
        <v>109</v>
      </c>
      <c r="M409" s="147">
        <v>0</v>
      </c>
      <c r="N409" s="147">
        <v>31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762</v>
      </c>
      <c r="K413" s="81" t="str">
        <f t="shared" si="14"/>
        <v/>
      </c>
      <c r="L413" s="147">
        <v>508</v>
      </c>
      <c r="M413" s="147">
        <v>64</v>
      </c>
      <c r="N413" s="147">
        <v>190</v>
      </c>
    </row>
    <row r="414" spans="1:22" s="83" customFormat="1" ht="34.5" customHeight="1">
      <c r="A414" s="251" t="s">
        <v>787</v>
      </c>
      <c r="B414" s="119"/>
      <c r="C414" s="366"/>
      <c r="D414" s="372" t="s">
        <v>240</v>
      </c>
      <c r="E414" s="374" t="s">
        <v>241</v>
      </c>
      <c r="F414" s="375"/>
      <c r="G414" s="375"/>
      <c r="H414" s="376"/>
      <c r="I414" s="358"/>
      <c r="J414" s="140">
        <f t="shared" si="13"/>
        <v>182</v>
      </c>
      <c r="K414" s="81" t="str">
        <f t="shared" si="14"/>
        <v/>
      </c>
      <c r="L414" s="147">
        <v>137</v>
      </c>
      <c r="M414" s="147">
        <v>26</v>
      </c>
      <c r="N414" s="147">
        <v>19</v>
      </c>
    </row>
    <row r="415" spans="1:22" s="83" customFormat="1" ht="34.5" customHeight="1">
      <c r="A415" s="251" t="s">
        <v>788</v>
      </c>
      <c r="B415" s="119"/>
      <c r="C415" s="366"/>
      <c r="D415" s="366"/>
      <c r="E415" s="317" t="s">
        <v>242</v>
      </c>
      <c r="F415" s="318"/>
      <c r="G415" s="318"/>
      <c r="H415" s="319"/>
      <c r="I415" s="358"/>
      <c r="J415" s="140">
        <f t="shared" si="13"/>
        <v>352</v>
      </c>
      <c r="K415" s="81" t="str">
        <f t="shared" si="14"/>
        <v/>
      </c>
      <c r="L415" s="147">
        <v>247</v>
      </c>
      <c r="M415" s="147">
        <v>21</v>
      </c>
      <c r="N415" s="147">
        <v>84</v>
      </c>
    </row>
    <row r="416" spans="1:22" s="83" customFormat="1" ht="34.5" customHeight="1">
      <c r="A416" s="251" t="s">
        <v>789</v>
      </c>
      <c r="B416" s="119"/>
      <c r="C416" s="366"/>
      <c r="D416" s="366"/>
      <c r="E416" s="317" t="s">
        <v>243</v>
      </c>
      <c r="F416" s="318"/>
      <c r="G416" s="318"/>
      <c r="H416" s="319"/>
      <c r="I416" s="358"/>
      <c r="J416" s="140">
        <f t="shared" si="13"/>
        <v>31</v>
      </c>
      <c r="K416" s="81" t="str">
        <f t="shared" si="14"/>
        <v/>
      </c>
      <c r="L416" s="147">
        <v>16</v>
      </c>
      <c r="M416" s="147">
        <v>9</v>
      </c>
      <c r="N416" s="147">
        <v>6</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c r="N417" s="147">
        <v>0</v>
      </c>
    </row>
    <row r="418" spans="1:22" s="83" customFormat="1" ht="34.5" customHeight="1">
      <c r="A418" s="251" t="s">
        <v>791</v>
      </c>
      <c r="B418" s="119"/>
      <c r="C418" s="366"/>
      <c r="D418" s="366"/>
      <c r="E418" s="317" t="s">
        <v>245</v>
      </c>
      <c r="F418" s="318"/>
      <c r="G418" s="318"/>
      <c r="H418" s="319"/>
      <c r="I418" s="358"/>
      <c r="J418" s="140">
        <f t="shared" si="13"/>
        <v>125</v>
      </c>
      <c r="K418" s="81" t="str">
        <f t="shared" si="14"/>
        <v/>
      </c>
      <c r="L418" s="147">
        <v>58</v>
      </c>
      <c r="M418" s="147">
        <v>2</v>
      </c>
      <c r="N418" s="147">
        <v>65</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5</v>
      </c>
      <c r="K420" s="81" t="str">
        <f t="shared" si="14"/>
        <v/>
      </c>
      <c r="L420" s="147">
        <v>5</v>
      </c>
      <c r="M420" s="147">
        <v>0</v>
      </c>
      <c r="N420" s="147">
        <v>0</v>
      </c>
    </row>
    <row r="421" spans="1:22" s="83" customFormat="1" ht="34.5" customHeight="1">
      <c r="A421" s="251" t="s">
        <v>794</v>
      </c>
      <c r="B421" s="119"/>
      <c r="C421" s="366"/>
      <c r="D421" s="366"/>
      <c r="E421" s="317" t="s">
        <v>247</v>
      </c>
      <c r="F421" s="318"/>
      <c r="G421" s="318"/>
      <c r="H421" s="319"/>
      <c r="I421" s="358"/>
      <c r="J421" s="140">
        <f t="shared" si="13"/>
        <v>67</v>
      </c>
      <c r="K421" s="81" t="str">
        <f t="shared" si="14"/>
        <v/>
      </c>
      <c r="L421" s="147">
        <v>45</v>
      </c>
      <c r="M421" s="147">
        <v>6</v>
      </c>
      <c r="N421" s="147">
        <v>16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580</v>
      </c>
      <c r="K430" s="193" t="str">
        <f>IF(OR(COUNTIF(L430:N430,"未確認")&gt;0,COUNTIF(L430:N430,"~*")&gt;0),"※","")</f>
        <v/>
      </c>
      <c r="L430" s="147">
        <v>371</v>
      </c>
      <c r="M430" s="147">
        <v>38</v>
      </c>
      <c r="N430" s="147">
        <v>171</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2</v>
      </c>
      <c r="K431" s="193" t="str">
        <f>IF(OR(COUNTIF(L431:N431,"未確認")&gt;0,COUNTIF(L431:N431,"~*")&gt;0),"※","")</f>
        <v/>
      </c>
      <c r="L431" s="147">
        <v>2</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578</v>
      </c>
      <c r="K433" s="193" t="str">
        <f>IF(OR(COUNTIF(L433:N433,"未確認")&gt;0,COUNTIF(L433:N433,"~*")&gt;0),"※","")</f>
        <v/>
      </c>
      <c r="L433" s="147">
        <v>369</v>
      </c>
      <c r="M433" s="147">
        <v>38</v>
      </c>
      <c r="N433" s="147">
        <v>171</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1056</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1056</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1053</v>
      </c>
      <c r="N515" s="70" t="s">
        <v>1053</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1056</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1053</v>
      </c>
      <c r="N521" s="70" t="s">
        <v>1053</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1056</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1056</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1056</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1047</v>
      </c>
      <c r="M558" s="211" t="s">
        <v>1051</v>
      </c>
      <c r="N558" s="211" t="s">
        <v>1047</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77.2</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v>40</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v>22.5</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v>2.5</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v>0.3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v>11</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v>22.8</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v>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v>18</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v>0</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v>0</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v>0</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v>0</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v>0</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v>0</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v>0</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1056</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185</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17</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v>171</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49</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70</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c r="N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c r="N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A12ED5F-CFC2-440F-9197-C5A9EF4B82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2019-11-15T09:54:35Z</dcterms:modified>
</cp:coreProperties>
</file>