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6EA020E-C5D6-4160-9188-83B6DA74CAE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<sst xmlns="http://schemas.openxmlformats.org/spreadsheetml/2006/main" count="3542" uniqueCount="1062">
  <si>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</si>
  <si>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</si>
  <si>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</si>
  <si>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</si>
  <si>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</si>
  <si>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</si>
  <si>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</si>
  <si>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</si>
  <si>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</si>
  <si>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</si>
  <si>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</si>
  <si>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</si>
  <si>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</si>
  <si>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</si>
  <si>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</si>
  <si>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</si>
  <si>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</si>
  <si>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</si>
  <si>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</si>
  <si>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</si>
  <si>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</si>
  <si>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</si>
  <si>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</si>
  <si>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</si>
  <si>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</si>
  <si>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</si>
  <si>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</si>
  <si>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</si>
  <si>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</si>
  <si>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</si>
  <si>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</si>
  <si>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</si>
  <si>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</si>
  <si>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</si>
  <si>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</si>
  <si>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</si>
  <si>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</si>
  <si>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</si>
  <si>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</si>
  <si>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</si>
  <si>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</si>
  <si>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</si>
  <si>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</si>
  <si>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</si>
  <si>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</si>
  <si>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</si>
  <si>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</si>
  <si>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</si>
  <si>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</si>
  <si>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</si>
  <si>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</si>
  <si>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</si>
  <si>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</si>
  <si>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</si>
  <si>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</si>
  <si>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</si>
  <si>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</si>
  <si>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</si>
  <si>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</si>
  <si>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</si>
  <si>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</si>
  <si>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</si>
  <si>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</si>
  <si>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</si>
  <si>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</si>
  <si>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</si>
  <si>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</si>
  <si>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</si>
  <si>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</si>
  <si>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</si>
  <si>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</si>
  <si>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</si>
  <si>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</si>
  <si>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</si>
  <si>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</si>
  <si>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</si>
  <si>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</si>
  <si>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</si>
  <si>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</si>
  <si>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</si>
  <si>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</si>
  <si>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</si>
  <si>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</si>
  <si>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</si>
  <si>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</si>
  <si>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</si>
  <si>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</si>
  <si>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</si>
  <si>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</si>
  <si>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</si>
  <si>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</si>
  <si>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</si>
  <si>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</si>
  <si>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</si>
  <si>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</si>
  <si>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</si>
  <si>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</si>
  <si>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</si>
  <si>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</si>
  <si>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</si>
  <si>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</si>
  <si>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</si>
  <si>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</si>
  <si>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</si>
  <si>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</si>
  <si>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</si>
  <si>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</si>
  <si>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</si>
  <si>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</si>
  <si>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</si>
  <si>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</si>
  <si>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</si>
  <si>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</si>
  <si>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</si>
  <si>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</si>
  <si>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</si>
  <si>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</si>
  <si>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</si>
  <si>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</si>
  <si>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</si>
  <si>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</si>
  <si>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</si>
  <si>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</si>
  <si>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</si>
  <si>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</si>
  <si>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</si>
  <si>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</si>
  <si>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</si>
  <si>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</si>
  <si>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</si>
  <si>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</si>
  <si>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</si>
  <si>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</si>
  <si>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</si>
  <si>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</si>
  <si>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</si>
  <si>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</si>
  <si>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</si>
  <si>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</si>
  <si>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</si>
  <si>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</si>
  <si>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</si>
  <si>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</si>
  <si>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</si>
  <si>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</si>
  <si>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</si>
  <si>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</si>
  <si>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</si>
  <si>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</si>
  <si>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</si>
  <si>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</si>
  <si>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</si>
  <si>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</si>
  <si>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</si>
  <si>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</si>
  <si>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</si>
  <si>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</si>
  <si>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</si>
  <si>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</si>
  <si>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</si>
  <si>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</si>
  <si>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</si>
  <si>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</si>
  <si>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</si>
  <si>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</si>
  <si>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</si>
  <si>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</si>
  <si>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</si>
  <si>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</si>
  <si>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</si>
  <si>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</si>
  <si>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</si>
  <si>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</si>
  <si>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</si>
  <si>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</si>
  <si>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</si>
  <si>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</si>
  <si>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</si>
  <si>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</si>
  <si>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</si>
  <si>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</si>
  <si>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</si>
  <si>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</si>
  <si>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</si>
  <si>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</si>
  <si>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</si>
  <si>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</si>
  <si>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</si>
  <si>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</si>
  <si>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</si>
  <si>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</si>
  <si>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</si>
  <si>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</si>
  <si>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</si>
  <si>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</si>
  <si>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</si>
  <si>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</si>
  <si>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</si>
  <si>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</si>
  <si>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</si>
  <si>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</si>
  <si>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</si>
  <si>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</si>
  <si>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</si>
  <si>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</si>
  <si>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</si>
  <si>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</si>
  <si>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</si>
  <si>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</si>
  <si>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</si>
  <si>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</si>
  <si>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</si>
  <si>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</si>
  <si>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</si>
  <si>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</si>
  <si>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</si>
  <si>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</si>
  <si>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</si>
  <si>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</si>
  <si>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</si>
  <si>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</si>
  <si>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</si>
  <si>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</si>
  <si>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</si>
  <si>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</si>
  <si>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</si>
  <si>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</si>
  <si>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</si>
  <si>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</si>
  <si>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</si>
  <si>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</si>
  <si>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</si>
  <si>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</si>
  <si>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</si>
  <si>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</si>
  <si>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</si>
  <si>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</si>
  <si>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</si>
  <si>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</si>
  <si>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</si>
  <si>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</si>
  <si>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</si>
  <si>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</si>
  <si>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</si>
  <si>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</si>
  <si>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</si>
  <si>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</si>
  <si>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</si>
  <si>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</si>
  <si>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</si>
  <si>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</si>
  <si>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</si>
  <si>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</si>
  <si>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</si>
  <si>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</si>
  <si>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</si>
  <si>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</si>
  <si>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</si>
  <si>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</si>
  <si>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</si>
  <si>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</si>
  <si>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</si>
  <si>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</si>
  <si>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</si>
  <si>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</si>
  <si>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</si>
  <si>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</si>
  <si>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</si>
  <si>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</si>
  <si>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</si>
  <si>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</si>
  <si>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</si>
  <si>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</si>
  <si>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</si>
  <si>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</si>
  <si>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</si>
  <si>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</si>
  <si>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</si>
  <si>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</si>
  <si>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</si>
  <si>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</si>
  <si>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</si>
  <si>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</si>
  <si>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</si>
  <si>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</si>
  <si>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</si>
  <si>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</si>
  <si>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</si>
  <si>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</si>
  <si>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</si>
  <si>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</si>
  <si>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</si>
  <si>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</si>
  <si>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</si>
  <si>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</si>
  <si>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</si>
  <si>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</si>
  <si>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</si>
  <si>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</si>
  <si>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</si>
  <si>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</si>
  <si>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</si>
  <si>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</si>
  <si>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</si>
  <si>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</si>
  <si>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</si>
  <si>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</si>
  <si>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</si>
  <si>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</si>
  <si>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</si>
  <si>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</si>
  <si>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</si>
  <si>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</si>
  <si>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</si>
  <si>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</si>
  <si>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</si>
  <si>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</si>
  <si>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</si>
  <si>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</si>
  <si>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</si>
  <si>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</si>
  <si>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</si>
  <si>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</si>
  <si>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</si>
  <si>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</si>
  <si>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</si>
  <si>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</si>
  <si>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</si>
  <si>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</si>
  <si>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</si>
  <si>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</si>
  <si>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</si>
  <si>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</si>
  <si>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</si>
  <si>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</si>
  <si>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</si>
  <si>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</si>
  <si>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</si>
  <si>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</si>
  <si>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</si>
  <si>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</si>
  <si>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</si>
  <si>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</si>
  <si>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</si>
  <si>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</si>
  <si>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</si>
  <si>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</si>
  <si>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</si>
  <si>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</si>
  <si>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</si>
  <si>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</si>
  <si>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</si>
  <si>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</si>
  <si>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</si>
  <si>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</si>
  <si>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</si>
  <si>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</si>
  <si>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</si>
  <si>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</si>
  <si>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</si>
  <si>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</si>
  <si>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</si>
  <si>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</si>
  <si>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</si>
  <si>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</si>
  <si>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</si>
  <si>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</si>
  <si>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</si>
  <si>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</si>
  <si>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</si>
  <si>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</si>
  <si>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</si>
  <si>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</si>
  <si>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</si>
  <si>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</si>
  <si>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</si>
  <si>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</si>
  <si>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</si>
  <si>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</si>
  <si>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</si>
  <si>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</si>
  <si>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</si>
  <si>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</si>
  <si>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</si>
  <si>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</si>
  <si>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</si>
  <si>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</si>
  <si>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</si>
  <si>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</si>
  <si>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</si>
  <si>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</si>
  <si>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</si>
  <si>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</si>
  <si>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</si>
  <si>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</si>
  <si>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</si>
  <si>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</si>
  <si>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</si>
  <si>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</si>
  <si>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</si>
  <si>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</si>
  <si>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</si>
  <si>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</si>
  <si>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</si>
  <si>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</si>
  <si>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</si>
  <si>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</si>
  <si>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</si>
  <si>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</si>
  <si>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</si>
  <si>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</si>
  <si>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</si>
  <si>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</si>
  <si>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</si>
  <si>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</si>
  <si>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</si>
  <si>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</si>
  <si>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</si>
  <si>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</si>
  <si>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</si>
  <si>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</si>
  <si>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</si>
  <si>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</si>
  <si>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</si>
  <si>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</si>
  <si>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</si>
  <si>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</si>
  <si>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</si>
  <si>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</si>
  <si>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</si>
  <si>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</si>
  <si>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</si>
  <si>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</si>
  <si>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</si>
  <si>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</si>
  <si>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</si>
  <si>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</si>
  <si>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</si>
  <si>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</si>
  <si>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</si>
  <si>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</si>
  <si>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</si>
  <si>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</si>
  <si>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</si>
  <si>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</si>
  <si>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</si>
  <si>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</si>
  <si>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</si>
  <si>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</si>
  <si>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</si>
  <si>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</si>
  <si>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</si>
  <si>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</si>
  <si>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</si>
  <si>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</si>
  <si>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</si>
  <si>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</si>
  <si>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</si>
  <si>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</si>
  <si>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</si>
  <si>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</si>
  <si>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</si>
  <si>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</si>
  <si>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</si>
  <si>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</si>
  <si>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</si>
  <si>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</si>
  <si>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</si>
  <si>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</si>
  <si>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</si>
  <si>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</si>
  <si>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</si>
  <si>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</si>
  <si>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</si>
  <si>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</si>
  <si>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</si>
  <si>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</si>
  <si>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</si>
  <si>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</si>
  <si>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</si>
  <si>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</si>
  <si>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</si>
  <si>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</si>
  <si>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</si>
  <si>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</si>
  <si>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</si>
  <si>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</si>
  <si>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</si>
  <si>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</si>
  <si>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</si>
  <si>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</si>
  <si>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</si>
  <si>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</si>
  <si>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</si>
  <si>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</si>
  <si>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</si>
  <si>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</si>
  <si>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</si>
  <si>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</si>
  <si>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</si>
  <si>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</si>
  <si>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</si>
  <si>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</si>
  <si>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</si>
  <si>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</si>
  <si>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</si>
  <si>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</si>
  <si>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</si>
  <si>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</si>
  <si>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</si>
  <si>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</si>
  <si>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</si>
  <si>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</si>
  <si>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</si>
  <si>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</si>
  <si>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</si>
  <si>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</si>
  <si>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</si>
  <si>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</si>
  <si>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</si>
  <si>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</si>
  <si>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</si>
  <si>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</si>
  <si>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</si>
  <si>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</si>
  <si>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</si>
  <si>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</si>
  <si>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</si>
  <si>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</si>
  <si>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</si>
  <si>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</si>
  <si>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</si>
  <si>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</si>
  <si>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</si>
  <si>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</si>
  <si>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</si>
  <si>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</si>
  <si>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</si>
  <si>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</si>
  <si>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</si>
  <si>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</si>
  <si>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</si>
  <si>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</si>
  <si>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</si>
  <si>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</si>
  <si>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</si>
  <si>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</si>
  <si>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</si>
  <si>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</si>
  <si>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</si>
  <si>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</si>
  <si>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</si>
  <si>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</si>
  <si>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</si>
  <si>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</si>
  <si>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</si>
  <si>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</si>
  <si>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</si>
  <si>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</si>
  <si>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</si>
  <si>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</si>
  <si>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</si>
  <si>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</si>
  <si>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</si>
  <si>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</si>
  <si>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</si>
  <si>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</si>
  <si>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</si>
  <si>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</si>
  <si>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</si>
  <si>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</si>
  <si>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</si>
  <si>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</si>
  <si>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</si>
  <si>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</si>
  <si>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</si>
  <si>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</si>
  <si>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</si>
  <si>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</si>
  <si>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</si>
  <si>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</si>
  <si>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</si>
  <si>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</si>
  <si>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</si>
  <si>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</si>
  <si>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</si>
  <si>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</si>
  <si>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</si>
  <si>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</si>
  <si>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</si>
  <si>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</si>
  <si>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</si>
  <si>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</si>
  <si>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</si>
  <si>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</si>
  <si>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</si>
  <si>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</si>
  <si>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</si>
  <si>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</si>
  <si>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</si>
  <si>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</si>
  <si>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</si>
  <si>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</si>
  <si>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</si>
  <si>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</si>
  <si>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</si>
  <si>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</si>
  <si>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</si>
  <si>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</si>
  <si>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</si>
  <si>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</si>
  <si>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</si>
  <si>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</si>
  <si>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</si>
  <si>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</si>
  <si>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</si>
  <si>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</si>
  <si>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</si>
  <si>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</si>
  <si>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</si>
  <si>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</si>
  <si>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</si>
  <si>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</si>
  <si>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</si>
  <si>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</si>
  <si>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</si>
  <si>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</si>
  <si>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</si>
  <si>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</si>
  <si>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</si>
  <si>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</si>
  <si>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</si>
  <si>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</si>
  <si>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</si>
  <si>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</si>
  <si>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</si>
  <si>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</si>
  <si>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</si>
  <si>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</si>
  <si>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</si>
  <si>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</si>
  <si>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</si>
  <si>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</si>
  <si>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</si>
  <si>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</si>
  <si>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</si>
  <si>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</si>
  <si>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</si>
  <si>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</si>
  <si>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</si>
  <si>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</si>
  <si>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</si>
  <si>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</si>
  <si>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</si>
  <si>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</si>
  <si>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</si>
  <si>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</si>
  <si>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</si>
  <si>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</si>
  <si>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</si>
  <si>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</si>
  <si>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</si>
  <si>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</si>
  <si>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</si>
  <si>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</si>
  <si>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</si>
  <si>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</si>
  <si>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</si>
  <si>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</si>
  <si>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</si>
  <si>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</si>
  <si>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</si>
  <si>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</si>
  <si>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</si>
  <si>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</si>
  <si>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</si>
  <si>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</si>
  <si>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</si>
  <si>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</si>
  <si>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</si>
  <si>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</si>
  <si>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</si>
  <si>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</si>
  <si>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</si>
  <si>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</si>
  <si>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</si>
  <si>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</si>
  <si>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</si>
  <si>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</si>
  <si>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</si>
  <si>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</si>
  <si>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</si>
  <si>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</si>
  <si>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</si>
  <si>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</si>
  <si>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</si>
  <si>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</si>
  <si>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</si>
  <si>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</si>
  <si>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</si>
  <si>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</si>
  <si>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</si>
  <si>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</si>
  <si>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</si>
  <si>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</si>
  <si>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</si>
  <si>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</si>
  <si>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</si>
  <si>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</si>
  <si>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</si>
  <si>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</si>
  <si>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</si>
  <si>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</si>
  <si>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</si>
  <si>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</si>
  <si>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</si>
  <si>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</si>
  <si>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</si>
  <si>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</si>
  <si>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</si>
  <si>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</si>
  <si>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</si>
  <si>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</si>
  <si>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</si>
  <si>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</si>
  <si>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</si>
  <si>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</si>
  <si>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</si>
  <si>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</si>
  <si>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</si>
  <si>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</si>
  <si>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</si>
  <si>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</si>
  <si>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</si>
  <si>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</si>
  <si>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</si>
  <si>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</si>
  <si>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</si>
  <si>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</si>
  <si>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</si>
  <si>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</si>
  <si>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</si>
  <si>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</si>
  <si>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</si>
  <si>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</si>
  <si>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</si>
  <si>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</si>
  <si>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</si>
  <si>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</si>
  <si>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</si>
  <si>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</si>
  <si>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</si>
  <si>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</si>
  <si>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</si>
  <si>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</si>
  <si>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</si>
  <si>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</si>
  <si>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</si>
  <si>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</si>
  <si>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</si>
  <si>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</si>
  <si>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</si>
  <si>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</si>
  <si>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</si>
  <si>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</si>
  <si>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</si>
  <si>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</si>
  <si>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</si>
  <si>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</si>
  <si>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</si>
  <si>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</si>
  <si>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</si>
  <si>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</si>
  <si>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</si>
  <si>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</si>
  <si>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</si>
  <si>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</si>
  <si>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</si>
  <si>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</si>
  <si>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</si>
  <si>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</si>
  <si>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</si>
  <si>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</si>
  <si>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</si>
  <si>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</si>
  <si>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</si>
  <si>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</si>
  <si>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</si>
  <si>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</si>
  <si>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</si>
  <si>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</si>
  <si>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</si>
  <si>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</si>
  <si>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</si>
  <si>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</si>
  <si>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</si>
  <si>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</si>
  <si>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</si>
  <si>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</si>
  <si>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</si>
  <si>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</si>
  <si>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</si>
  <si>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</si>
  <si>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</si>
  <si>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</si>
  <si>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</si>
  <si>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</si>
  <si>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</si>
  <si>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</si>
  <si>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</si>
  <si>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</si>
  <si>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</si>
  <si>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</si>
  <si>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</si>
  <si>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</si>
  <si>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</si>
  <si>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</si>
  <si>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</si>
  <si>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</si>
  <si>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</si>
  <si>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</si>
  <si>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</si>
  <si>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</si>
  <si>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</si>
  <si>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</si>
  <si>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</si>
  <si>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</si>
  <si>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</si>
  <si>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</si>
  <si>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</si>
  <si>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</si>
  <si>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</si>
  <si>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</si>
  <si>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</si>
  <si>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</si>
  <si>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</si>
  <si>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</si>
  <si>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</si>
  <si>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</si>
  <si>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</si>
  <si>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</si>
  <si>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</si>
  <si>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</si>
  <si>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</si>
  <si>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</si>
  <si>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</si>
  <si>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</si>
  <si>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</si>
  <si>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</si>
  <si>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</si>
  <si>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</si>
  <si>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</si>
  <si>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</si>
  <si>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</si>
  <si>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</si>
  <si>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</si>
  <si>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</si>
  <si>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</si>
  <si>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</si>
  <si>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</si>
  <si>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</si>
  <si>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</si>
  <si>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</si>
  <si>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</si>
  <si>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</si>
  <si>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</si>
  <si>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</si>
  <si>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</si>
  <si>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</si>
  <si>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</si>
  <si>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</si>
  <si>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</si>
  <si>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</si>
  <si>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</si>
  <si>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</si>
  <si>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</si>
  <si>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</si>
  <si>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</si>
  <si>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</si>
  <si>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</si>
  <si>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</si>
  <si>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</si>
  <si>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</si>
  <si>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</si>
  <si>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</si>
  <si>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</si>
  <si>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</si>
  <si>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</si>
  <si>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</si>
  <si>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</si>
  <si>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</si>
  <si>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</si>
  <si>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</si>
  <si>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</si>
  <si>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</si>
  <si>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</si>
  <si>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</si>
  <si>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</si>
  <si>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</si>
  <si>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</si>
  <si>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</si>
  <si>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</si>
  <si>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</si>
  <si>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</si>
  <si>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</si>
  <si>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</si>
  <si>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</si>
  <si>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</si>
  <si>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</si>
  <si>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</si>
  <si>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</si>
  <si>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</si>
  <si>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</si>
  <si>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</si>
  <si>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</si>
  <si>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</si>
  <si>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</si>
  <si>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</si>
  <si>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</si>
  <si>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</si>
  <si>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</si>
  <si>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</si>
  <si>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</si>
  <si>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</si>
  <si>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</si>
  <si>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</si>
  <si>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</si>
  <si>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</si>
  <si>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</si>
  <si>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</si>
  <si>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</si>
  <si>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</si>
  <si>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</si>
  <si>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</si>
  <si>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</si>
  <si>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</si>
  <si>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</si>
  <si>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</si>
  <si>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</si>
  <si>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</si>
  <si>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</si>
  <si>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</si>
  <si>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</si>
  <si>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</si>
  <si>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</si>
  <si>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</si>
  <si>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</si>
  <si>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</si>
  <si>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</si>
  <si>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</si>
  <si>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</si>
  <si>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</si>
  <si>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</si>
  <si>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</si>
  <si>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</si>
  <si>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</si>
  <si>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</si>
  <si>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</si>
  <si>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</si>
  <si>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</si>
  <si>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</si>
  <si>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</si>
  <si>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</si>
  <si>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</si>
  <si>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</si>
  <si>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</si>
  <si>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</si>
  <si>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</si>
  <si>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</si>
  <si>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</si>
  <si>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</si>
  <si>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</si>
  <si>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</si>
  <si>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</si>
  <si>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</si>
  <si>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</si>
  <si>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</si>
  <si>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</si>
  <si>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</si>
  <si>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</si>
  <si>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</si>
  <si>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</si>
  <si>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</si>
  <si>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</si>
  <si>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</si>
  <si>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</si>
  <si>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</si>
  <si>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</si>
  <si>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</si>
  <si>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</si>
  <si>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</si>
  <si>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</si>
  <si>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</si>
  <si>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</si>
  <si>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</si>
  <si>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</si>
  <si>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</si>
  <si>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</si>
  <si>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</si>
  <si>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</si>
  <si>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</si>
  <si>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</si>
  <si>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</si>
  <si>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</si>
  <si>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</si>
  <si>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</si>
  <si>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</si>
  <si>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</si>
  <si>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</si>
  <si>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</si>
  <si>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</si>
  <si>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</si>
  <si>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</si>
  <si>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</si>
  <si>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</si>
  <si>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</si>
  <si>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</si>
  <si>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</si>
  <si>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</si>
  <si>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</si>
  <si>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</si>
  <si>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</si>
  <si>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</si>
  <si>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</si>
  <si>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</si>
  <si>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</si>
  <si>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</si>
  <si>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</si>
  <si>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</si>
  <si>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</si>
  <si>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</si>
  <si>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</si>
  <si>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</si>
  <si>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</si>
  <si>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</si>
  <si>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</si>
  <si>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</si>
  <si>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　霞ヶ浦医療センター</t>
    <phoneticPr fontId="3"/>
  </si>
  <si>
    <t>〒300-0812 土浦市下高津２－７－１４</t>
    <phoneticPr fontId="3"/>
  </si>
  <si>
    <t>〇</t>
  </si>
  <si>
    <t>複数の診療科で活用</t>
  </si>
  <si>
    <t>産婦人科</t>
  </si>
  <si>
    <t>消化器内科（胃腸内科）</t>
  </si>
  <si>
    <t>内科</t>
  </si>
  <si>
    <t>ＤＰＣ標準病院群</t>
  </si>
  <si>
    <t>有</t>
  </si>
  <si>
    <t>看護必要度Ⅰ</t>
    <phoneticPr fontId="3"/>
  </si>
  <si>
    <t>東２病棟</t>
  </si>
  <si>
    <t>急性期機能</t>
  </si>
  <si>
    <t>呼吸器内科</t>
  </si>
  <si>
    <t>形成外科</t>
  </si>
  <si>
    <t>眼科</t>
  </si>
  <si>
    <t>東３病棟</t>
  </si>
  <si>
    <t>整形外科</t>
  </si>
  <si>
    <t>外科</t>
  </si>
  <si>
    <t>歯科口腔外科</t>
  </si>
  <si>
    <t>東５病棟</t>
  </si>
  <si>
    <t>西２病棟</t>
  </si>
  <si>
    <t>循環器内科</t>
  </si>
  <si>
    <t>西３病棟</t>
  </si>
  <si>
    <t>回復期機能</t>
  </si>
  <si>
    <t>西５病棟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</si>
</sst>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0"/>
      <c r="C4" s="421"/>
      <c r="D4" s="421"/>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2" t="s">
        <v>1011</v>
      </c>
      <c r="J9" s="422"/>
      <c r="K9" s="422"/>
      <c r="L9" s="276" t="s">
        <v>1047</v>
      </c>
      <c r="M9" s="282" t="s">
        <v>1052</v>
      </c>
      <c r="N9" s="282" t="s">
        <v>1056</v>
      </c>
      <c r="O9" s="282" t="s">
        <v>1057</v>
      </c>
      <c r="P9" s="282" t="s">
        <v>1059</v>
      </c>
      <c r="Q9" s="282" t="s">
        <v>1061</v>
      </c>
    </row>
    <row r="10" spans="1:22" s="21" customFormat="1" ht="34.5" customHeight="1">
      <c r="A10" s="244" t="s">
        <v>606</v>
      </c>
      <c r="B10" s="17"/>
      <c r="C10" s="19"/>
      <c r="D10" s="19"/>
      <c r="E10" s="19"/>
      <c r="F10" s="19"/>
      <c r="G10" s="19"/>
      <c r="H10" s="20"/>
      <c r="I10" s="419" t="s">
        <v>2</v>
      </c>
      <c r="J10" s="419"/>
      <c r="K10" s="419"/>
      <c r="L10" s="25"/>
      <c r="M10" s="25"/>
      <c r="N10" s="25"/>
      <c r="O10" s="25"/>
      <c r="P10" s="25"/>
      <c r="Q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c r="Q11" s="25" t="s">
        <v>1039</v>
      </c>
    </row>
    <row r="12" spans="1:22" s="21" customFormat="1" ht="34.5" customHeight="1">
      <c r="A12" s="244" t="s">
        <v>606</v>
      </c>
      <c r="B12" s="24"/>
      <c r="C12" s="19"/>
      <c r="D12" s="19"/>
      <c r="E12" s="19"/>
      <c r="F12" s="19"/>
      <c r="G12" s="19"/>
      <c r="H12" s="20"/>
      <c r="I12" s="419" t="s">
        <v>4</v>
      </c>
      <c r="J12" s="419"/>
      <c r="K12" s="419"/>
      <c r="L12" s="29"/>
      <c r="M12" s="29"/>
      <c r="N12" s="29"/>
      <c r="O12" s="29"/>
      <c r="P12" s="29" t="s">
        <v>1039</v>
      </c>
      <c r="Q12" s="29"/>
    </row>
    <row r="13" spans="1:22" s="21" customFormat="1" ht="34.5" customHeight="1">
      <c r="A13" s="244" t="s">
        <v>606</v>
      </c>
      <c r="B13" s="17"/>
      <c r="C13" s="19"/>
      <c r="D13" s="19"/>
      <c r="E13" s="19"/>
      <c r="F13" s="19"/>
      <c r="G13" s="19"/>
      <c r="H13" s="20"/>
      <c r="I13" s="419" t="s">
        <v>5</v>
      </c>
      <c r="J13" s="419"/>
      <c r="K13" s="419"/>
      <c r="L13" s="28"/>
      <c r="M13" s="28"/>
      <c r="N13" s="28"/>
      <c r="O13" s="28"/>
      <c r="P13" s="28"/>
      <c r="Q13" s="28"/>
    </row>
    <row r="14" spans="1:22" s="21" customFormat="1" ht="34.5" customHeight="1">
      <c r="A14" s="244" t="s">
        <v>606</v>
      </c>
      <c r="B14" s="17"/>
      <c r="C14" s="19"/>
      <c r="D14" s="19"/>
      <c r="E14" s="19"/>
      <c r="F14" s="19"/>
      <c r="G14" s="19"/>
      <c r="H14" s="20"/>
      <c r="I14" s="419" t="s">
        <v>550</v>
      </c>
      <c r="J14" s="419"/>
      <c r="K14" s="419"/>
      <c r="L14" s="29"/>
      <c r="M14" s="29"/>
      <c r="N14" s="29"/>
      <c r="O14" s="29"/>
      <c r="P14" s="29"/>
      <c r="Q14" s="29"/>
    </row>
    <row r="15" spans="1:22" s="21" customFormat="1" ht="34.5" customHeight="1">
      <c r="A15" s="244" t="s">
        <v>606</v>
      </c>
      <c r="B15" s="17"/>
      <c r="C15" s="19"/>
      <c r="D15" s="19"/>
      <c r="E15" s="19"/>
      <c r="F15" s="19"/>
      <c r="G15" s="19"/>
      <c r="H15" s="20"/>
      <c r="I15" s="419" t="s">
        <v>551</v>
      </c>
      <c r="J15" s="419"/>
      <c r="K15" s="419"/>
      <c r="L15" s="29"/>
      <c r="M15" s="29"/>
      <c r="N15" s="29"/>
      <c r="O15" s="29"/>
      <c r="P15" s="29"/>
      <c r="Q15" s="29"/>
    </row>
    <row r="16" spans="1:22" s="21" customFormat="1" ht="34.5" customHeight="1">
      <c r="A16" s="244" t="s">
        <v>606</v>
      </c>
      <c r="B16" s="17"/>
      <c r="C16" s="19"/>
      <c r="D16" s="19"/>
      <c r="E16" s="19"/>
      <c r="F16" s="19"/>
      <c r="G16" s="19"/>
      <c r="H16" s="20"/>
      <c r="I16" s="419" t="s">
        <v>972</v>
      </c>
      <c r="J16" s="419"/>
      <c r="K16" s="419"/>
      <c r="L16" s="29"/>
      <c r="M16" s="29"/>
      <c r="N16" s="29"/>
      <c r="O16" s="29"/>
      <c r="P16" s="29"/>
      <c r="Q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1" t="s">
        <v>1013</v>
      </c>
      <c r="J22" s="312"/>
      <c r="K22" s="313"/>
      <c r="L22" s="277" t="s">
        <v>1047</v>
      </c>
      <c r="M22" s="282" t="s">
        <v>1052</v>
      </c>
      <c r="N22" s="282" t="s">
        <v>1056</v>
      </c>
      <c r="O22" s="282" t="s">
        <v>1057</v>
      </c>
      <c r="P22" s="282" t="s">
        <v>1059</v>
      </c>
      <c r="Q22" s="282" t="s">
        <v>1061</v>
      </c>
    </row>
    <row r="23" spans="1:22" s="21" customFormat="1" ht="34.5" customHeight="1">
      <c r="A23" s="244" t="s">
        <v>607</v>
      </c>
      <c r="B23" s="17"/>
      <c r="C23" s="19"/>
      <c r="D23" s="19"/>
      <c r="E23" s="19"/>
      <c r="F23" s="19"/>
      <c r="G23" s="19"/>
      <c r="H23" s="20"/>
      <c r="I23" s="300" t="s">
        <v>2</v>
      </c>
      <c r="J23" s="301"/>
      <c r="K23" s="302"/>
      <c r="L23" s="25"/>
      <c r="M23" s="25"/>
      <c r="N23" s="25"/>
      <c r="O23" s="25"/>
      <c r="P23" s="25"/>
      <c r="Q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c r="Q24" s="25" t="s">
        <v>1039</v>
      </c>
    </row>
    <row r="25" spans="1:22" s="21" customFormat="1" ht="34.5" customHeight="1">
      <c r="A25" s="244" t="s">
        <v>607</v>
      </c>
      <c r="B25" s="24"/>
      <c r="C25" s="19"/>
      <c r="D25" s="19"/>
      <c r="E25" s="19"/>
      <c r="F25" s="19"/>
      <c r="G25" s="19"/>
      <c r="H25" s="20"/>
      <c r="I25" s="300" t="s">
        <v>4</v>
      </c>
      <c r="J25" s="301"/>
      <c r="K25" s="302"/>
      <c r="L25" s="29"/>
      <c r="M25" s="29"/>
      <c r="N25" s="29"/>
      <c r="O25" s="29"/>
      <c r="P25" s="29" t="s">
        <v>1039</v>
      </c>
      <c r="Q25" s="29"/>
    </row>
    <row r="26" spans="1:22" s="21" customFormat="1" ht="34.5" customHeight="1">
      <c r="A26" s="244" t="s">
        <v>607</v>
      </c>
      <c r="B26" s="17"/>
      <c r="C26" s="19"/>
      <c r="D26" s="19"/>
      <c r="E26" s="19"/>
      <c r="F26" s="19"/>
      <c r="G26" s="19"/>
      <c r="H26" s="20"/>
      <c r="I26" s="300" t="s">
        <v>5</v>
      </c>
      <c r="J26" s="301"/>
      <c r="K26" s="302"/>
      <c r="L26" s="28"/>
      <c r="M26" s="28"/>
      <c r="N26" s="28"/>
      <c r="O26" s="28"/>
      <c r="P26" s="28"/>
      <c r="Q26" s="28"/>
    </row>
    <row r="27" spans="1:22" s="21" customFormat="1" ht="34.5" customHeight="1">
      <c r="A27" s="244" t="s">
        <v>607</v>
      </c>
      <c r="B27" s="17"/>
      <c r="C27" s="19"/>
      <c r="D27" s="19"/>
      <c r="E27" s="19"/>
      <c r="F27" s="19"/>
      <c r="G27" s="19"/>
      <c r="H27" s="20"/>
      <c r="I27" s="303" t="s">
        <v>554</v>
      </c>
      <c r="J27" s="304"/>
      <c r="K27" s="305"/>
      <c r="L27" s="29"/>
      <c r="M27" s="29"/>
      <c r="N27" s="29"/>
      <c r="O27" s="29"/>
      <c r="P27" s="29"/>
      <c r="Q27" s="29"/>
    </row>
    <row r="28" spans="1:22" s="21" customFormat="1" ht="34.5" customHeight="1">
      <c r="A28" s="244" t="s">
        <v>607</v>
      </c>
      <c r="B28" s="17"/>
      <c r="C28" s="19"/>
      <c r="D28" s="19"/>
      <c r="E28" s="19"/>
      <c r="F28" s="19"/>
      <c r="G28" s="19"/>
      <c r="H28" s="20"/>
      <c r="I28" s="303" t="s">
        <v>553</v>
      </c>
      <c r="J28" s="304"/>
      <c r="K28" s="305"/>
      <c r="L28" s="29"/>
      <c r="M28" s="29"/>
      <c r="N28" s="29"/>
      <c r="O28" s="29"/>
      <c r="P28" s="29"/>
      <c r="Q28" s="29"/>
    </row>
    <row r="29" spans="1:22" s="33" customFormat="1" ht="34.5" customHeight="1">
      <c r="A29" s="244" t="s">
        <v>607</v>
      </c>
      <c r="B29" s="17"/>
      <c r="C29" s="19"/>
      <c r="D29" s="19"/>
      <c r="E29" s="19"/>
      <c r="F29" s="19"/>
      <c r="G29" s="19"/>
      <c r="H29" s="20"/>
      <c r="I29" s="303" t="s">
        <v>8</v>
      </c>
      <c r="J29" s="304"/>
      <c r="K29" s="305"/>
      <c r="L29" s="29"/>
      <c r="M29" s="29"/>
      <c r="N29" s="29"/>
      <c r="O29" s="29"/>
      <c r="P29" s="29"/>
      <c r="Q29" s="29"/>
    </row>
    <row r="30" spans="1:22" s="21" customFormat="1" ht="34.5" customHeight="1">
      <c r="A30" s="244" t="s">
        <v>607</v>
      </c>
      <c r="B30" s="17"/>
      <c r="C30" s="19"/>
      <c r="D30" s="19"/>
      <c r="E30" s="19"/>
      <c r="F30" s="19"/>
      <c r="G30" s="19"/>
      <c r="H30" s="20"/>
      <c r="I30" s="306" t="s">
        <v>552</v>
      </c>
      <c r="J30" s="306"/>
      <c r="K30" s="306"/>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1" t="s">
        <v>1014</v>
      </c>
      <c r="J35" s="312"/>
      <c r="K35" s="313"/>
      <c r="L35" s="277" t="s">
        <v>1047</v>
      </c>
      <c r="M35" s="282" t="s">
        <v>1052</v>
      </c>
      <c r="N35" s="282" t="s">
        <v>1056</v>
      </c>
      <c r="O35" s="282" t="s">
        <v>1057</v>
      </c>
      <c r="P35" s="282" t="s">
        <v>1059</v>
      </c>
      <c r="Q35" s="282" t="s">
        <v>1061</v>
      </c>
    </row>
    <row r="36" spans="1:22" s="21" customFormat="1" ht="34.5" customHeight="1">
      <c r="A36" s="244" t="s">
        <v>608</v>
      </c>
      <c r="B36" s="17"/>
      <c r="C36" s="19"/>
      <c r="D36" s="19"/>
      <c r="E36" s="19"/>
      <c r="F36" s="19"/>
      <c r="G36" s="19"/>
      <c r="H36" s="20"/>
      <c r="I36" s="300" t="s">
        <v>11</v>
      </c>
      <c r="J36" s="301"/>
      <c r="K36" s="302"/>
      <c r="L36" s="25"/>
      <c r="M36" s="25"/>
      <c r="N36" s="25"/>
      <c r="O36" s="25"/>
      <c r="P36" s="25"/>
      <c r="Q36" s="25"/>
    </row>
    <row r="37" spans="1:22" s="21" customFormat="1" ht="34.5" customHeight="1">
      <c r="A37" s="244" t="s">
        <v>608</v>
      </c>
      <c r="B37" s="24"/>
      <c r="C37" s="19"/>
      <c r="D37" s="19"/>
      <c r="E37" s="19"/>
      <c r="F37" s="19"/>
      <c r="G37" s="19"/>
      <c r="H37" s="20"/>
      <c r="I37" s="300" t="s">
        <v>12</v>
      </c>
      <c r="J37" s="301"/>
      <c r="K37" s="302"/>
      <c r="L37" s="25"/>
      <c r="M37" s="25"/>
      <c r="N37" s="25"/>
      <c r="O37" s="25"/>
      <c r="P37" s="25"/>
      <c r="Q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row>
    <row r="39" spans="1:22" s="21" customFormat="1" ht="34.5" customHeight="1">
      <c r="A39" s="244" t="s">
        <v>608</v>
      </c>
      <c r="B39" s="17"/>
      <c r="C39" s="19"/>
      <c r="D39" s="19"/>
      <c r="E39" s="19"/>
      <c r="F39" s="19"/>
      <c r="G39" s="19"/>
      <c r="H39" s="20"/>
      <c r="I39" s="300" t="s">
        <v>14</v>
      </c>
      <c r="J39" s="301"/>
      <c r="K39" s="302"/>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08" t="s">
        <v>1013</v>
      </c>
      <c r="J44" s="309"/>
      <c r="K44" s="310"/>
      <c r="L44" s="277" t="s">
        <v>1047</v>
      </c>
      <c r="M44" s="282" t="s">
        <v>1052</v>
      </c>
      <c r="N44" s="282" t="s">
        <v>1056</v>
      </c>
      <c r="O44" s="282" t="s">
        <v>1057</v>
      </c>
      <c r="P44" s="282" t="s">
        <v>1059</v>
      </c>
      <c r="Q44" s="282" t="s">
        <v>1061</v>
      </c>
    </row>
    <row r="45" spans="1:22" s="21" customFormat="1" ht="34.5" customHeight="1">
      <c r="A45" s="278" t="s">
        <v>984</v>
      </c>
      <c r="B45" s="17"/>
      <c r="C45" s="19"/>
      <c r="D45" s="19"/>
      <c r="E45" s="19"/>
      <c r="F45" s="19"/>
      <c r="G45" s="19"/>
      <c r="H45" s="20"/>
      <c r="I45" s="303" t="s">
        <v>2</v>
      </c>
      <c r="J45" s="304"/>
      <c r="K45" s="305"/>
      <c r="L45" s="25"/>
      <c r="M45" s="25"/>
      <c r="N45" s="25"/>
      <c r="O45" s="25"/>
      <c r="P45" s="25"/>
      <c r="Q45" s="25"/>
    </row>
    <row r="46" spans="1:22" s="21" customFormat="1" ht="34.5" customHeight="1">
      <c r="A46" s="278" t="s">
        <v>984</v>
      </c>
      <c r="B46" s="24"/>
      <c r="C46" s="19"/>
      <c r="D46" s="19"/>
      <c r="E46" s="19"/>
      <c r="F46" s="19"/>
      <c r="G46" s="19"/>
      <c r="H46" s="20"/>
      <c r="I46" s="303" t="s">
        <v>3</v>
      </c>
      <c r="J46" s="304"/>
      <c r="K46" s="305"/>
      <c r="L46" s="25"/>
      <c r="M46" s="25"/>
      <c r="N46" s="25"/>
      <c r="O46" s="25"/>
      <c r="P46" s="25"/>
      <c r="Q46" s="25"/>
    </row>
    <row r="47" spans="1:22" s="21" customFormat="1" ht="34.5" customHeight="1">
      <c r="A47" s="278" t="s">
        <v>984</v>
      </c>
      <c r="B47" s="24"/>
      <c r="C47" s="19"/>
      <c r="D47" s="19"/>
      <c r="E47" s="19"/>
      <c r="F47" s="19"/>
      <c r="G47" s="19"/>
      <c r="H47" s="20"/>
      <c r="I47" s="303" t="s">
        <v>4</v>
      </c>
      <c r="J47" s="304"/>
      <c r="K47" s="305"/>
      <c r="L47" s="29"/>
      <c r="M47" s="29"/>
      <c r="N47" s="29"/>
      <c r="O47" s="29"/>
      <c r="P47" s="29"/>
      <c r="Q47" s="29"/>
    </row>
    <row r="48" spans="1:22" s="21" customFormat="1" ht="34.5" customHeight="1">
      <c r="A48" s="278" t="s">
        <v>984</v>
      </c>
      <c r="B48" s="17"/>
      <c r="C48" s="19"/>
      <c r="D48" s="19"/>
      <c r="E48" s="19"/>
      <c r="F48" s="19"/>
      <c r="G48" s="19"/>
      <c r="H48" s="20"/>
      <c r="I48" s="303" t="s">
        <v>5</v>
      </c>
      <c r="J48" s="304"/>
      <c r="K48" s="305"/>
      <c r="L48" s="28"/>
      <c r="M48" s="28"/>
      <c r="N48" s="28"/>
      <c r="O48" s="28"/>
      <c r="P48" s="28"/>
      <c r="Q48" s="28"/>
    </row>
    <row r="49" spans="1:17" s="21" customFormat="1" ht="34.5" customHeight="1">
      <c r="A49" s="278" t="s">
        <v>984</v>
      </c>
      <c r="B49" s="17"/>
      <c r="C49" s="19"/>
      <c r="D49" s="19"/>
      <c r="E49" s="19"/>
      <c r="F49" s="19"/>
      <c r="G49" s="19"/>
      <c r="H49" s="20"/>
      <c r="I49" s="303" t="s">
        <v>554</v>
      </c>
      <c r="J49" s="304"/>
      <c r="K49" s="305"/>
      <c r="L49" s="29"/>
      <c r="M49" s="29"/>
      <c r="N49" s="29"/>
      <c r="O49" s="29"/>
      <c r="P49" s="29"/>
      <c r="Q49" s="29"/>
    </row>
    <row r="50" spans="1:17" s="21" customFormat="1" ht="34.5" customHeight="1">
      <c r="A50" s="278" t="s">
        <v>984</v>
      </c>
      <c r="B50" s="17"/>
      <c r="C50" s="19"/>
      <c r="D50" s="19"/>
      <c r="E50" s="19"/>
      <c r="F50" s="19"/>
      <c r="G50" s="19"/>
      <c r="H50" s="20"/>
      <c r="I50" s="303" t="s">
        <v>553</v>
      </c>
      <c r="J50" s="304"/>
      <c r="K50" s="305"/>
      <c r="L50" s="29"/>
      <c r="M50" s="29"/>
      <c r="N50" s="29"/>
      <c r="O50" s="29"/>
      <c r="P50" s="29"/>
      <c r="Q50" s="29"/>
    </row>
    <row r="51" spans="1:17" s="33" customFormat="1" ht="34.5" customHeight="1">
      <c r="A51" s="278" t="s">
        <v>984</v>
      </c>
      <c r="B51" s="17"/>
      <c r="C51" s="19"/>
      <c r="D51" s="19"/>
      <c r="E51" s="19"/>
      <c r="F51" s="19"/>
      <c r="G51" s="19"/>
      <c r="H51" s="20"/>
      <c r="I51" s="303" t="s">
        <v>8</v>
      </c>
      <c r="J51" s="304"/>
      <c r="K51" s="305"/>
      <c r="L51" s="29"/>
      <c r="M51" s="29"/>
      <c r="N51" s="29"/>
      <c r="O51" s="29"/>
      <c r="P51" s="29"/>
      <c r="Q51" s="29"/>
    </row>
    <row r="52" spans="1:17"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29" t="s">
        <v>544</v>
      </c>
      <c r="E60" s="429"/>
      <c r="F60" s="429"/>
      <c r="G60" s="429"/>
      <c r="H60" s="429"/>
      <c r="I60" s="429"/>
      <c r="J60" s="429"/>
      <c r="K60" s="429"/>
      <c r="L60" s="429"/>
      <c r="M60" s="39"/>
      <c r="N60" s="39"/>
      <c r="O60" s="39"/>
      <c r="P60" s="39"/>
      <c r="Q60" s="40"/>
    </row>
    <row r="61" spans="1:17" s="21" customFormat="1" ht="34.5" customHeight="1">
      <c r="A61" s="243"/>
      <c r="B61" s="1"/>
      <c r="C61" s="41"/>
      <c r="D61" s="428" t="s">
        <v>16</v>
      </c>
      <c r="E61" s="428"/>
      <c r="F61" s="428"/>
      <c r="G61" s="428"/>
      <c r="H61" s="428"/>
      <c r="I61" s="428"/>
      <c r="J61" s="428"/>
      <c r="K61" s="428"/>
      <c r="L61" s="428"/>
      <c r="M61" s="39"/>
      <c r="N61" s="39"/>
      <c r="O61" s="39"/>
      <c r="P61" s="39"/>
      <c r="Q61" s="40"/>
    </row>
    <row r="62" spans="1:17" s="21" customFormat="1" ht="34.5" customHeight="1">
      <c r="A62" s="243"/>
      <c r="B62" s="1"/>
      <c r="C62" s="41"/>
      <c r="D62" s="428" t="s">
        <v>17</v>
      </c>
      <c r="E62" s="428"/>
      <c r="F62" s="428"/>
      <c r="G62" s="428"/>
      <c r="H62" s="428"/>
      <c r="I62" s="428"/>
      <c r="J62" s="428"/>
      <c r="K62" s="428"/>
      <c r="L62" s="428"/>
      <c r="M62" s="39"/>
      <c r="N62" s="39"/>
      <c r="O62" s="39"/>
      <c r="P62" s="39"/>
      <c r="Q62" s="40"/>
    </row>
    <row r="63" spans="1:17" s="21" customFormat="1" ht="34.5" customHeight="1">
      <c r="A63" s="243"/>
      <c r="B63" s="1"/>
      <c r="C63" s="41"/>
      <c r="D63" s="428" t="s">
        <v>18</v>
      </c>
      <c r="E63" s="428"/>
      <c r="F63" s="428"/>
      <c r="G63" s="428"/>
      <c r="H63" s="428"/>
      <c r="I63" s="428"/>
      <c r="J63" s="428"/>
      <c r="K63" s="428"/>
      <c r="L63" s="428"/>
      <c r="M63" s="39"/>
      <c r="N63" s="39"/>
      <c r="O63" s="39"/>
      <c r="P63" s="39"/>
      <c r="Q63" s="40"/>
    </row>
    <row r="64" spans="1:17" s="21" customFormat="1" ht="34.5" customHeight="1">
      <c r="A64" s="243"/>
      <c r="B64" s="1"/>
      <c r="C64" s="41"/>
      <c r="D64" s="428" t="s">
        <v>19</v>
      </c>
      <c r="E64" s="428"/>
      <c r="F64" s="428"/>
      <c r="G64" s="428"/>
      <c r="H64" s="428"/>
      <c r="I64" s="428"/>
      <c r="J64" s="428"/>
      <c r="K64" s="428"/>
      <c r="L64" s="428"/>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0" t="s">
        <v>20</v>
      </c>
      <c r="D71" s="420"/>
      <c r="E71" s="420"/>
      <c r="F71" s="420"/>
      <c r="G71" s="420"/>
      <c r="H71" s="420" t="s">
        <v>214</v>
      </c>
      <c r="I71" s="420"/>
      <c r="J71" s="420" t="s">
        <v>980</v>
      </c>
      <c r="K71" s="420"/>
      <c r="L71" s="420"/>
      <c r="O71" s="283"/>
      <c r="P71" s="283"/>
    </row>
    <row r="72" spans="1:17" s="21" customFormat="1">
      <c r="A72" s="243"/>
      <c r="B72" s="1"/>
      <c r="C72" s="420" t="s">
        <v>22</v>
      </c>
      <c r="D72" s="420"/>
      <c r="E72" s="420"/>
      <c r="F72" s="420"/>
      <c r="G72" s="420"/>
      <c r="H72" s="420" t="s">
        <v>979</v>
      </c>
      <c r="I72" s="420"/>
      <c r="J72" s="420" t="s">
        <v>272</v>
      </c>
      <c r="K72" s="420"/>
      <c r="L72" s="420"/>
      <c r="O72" s="283"/>
      <c r="P72" s="283"/>
    </row>
    <row r="73" spans="1:17" s="21" customFormat="1">
      <c r="A73" s="243"/>
      <c r="B73" s="1"/>
      <c r="C73" s="420" t="s">
        <v>24</v>
      </c>
      <c r="D73" s="420"/>
      <c r="E73" s="420"/>
      <c r="F73" s="420"/>
      <c r="G73" s="420"/>
      <c r="H73" s="420" t="s">
        <v>216</v>
      </c>
      <c r="I73" s="420"/>
      <c r="J73" s="420" t="s">
        <v>981</v>
      </c>
      <c r="K73" s="420"/>
      <c r="L73" s="420"/>
      <c r="O73" s="283"/>
      <c r="P73" s="283"/>
    </row>
    <row r="74" spans="1:17" s="21" customFormat="1">
      <c r="A74" s="243"/>
      <c r="B74" s="1"/>
      <c r="C74" s="420" t="s">
        <v>26</v>
      </c>
      <c r="D74" s="420"/>
      <c r="E74" s="420"/>
      <c r="F74" s="420"/>
      <c r="G74" s="420"/>
      <c r="H74" s="420" t="s">
        <v>217</v>
      </c>
      <c r="I74" s="420"/>
      <c r="J74" s="420" t="s">
        <v>276</v>
      </c>
      <c r="K74" s="420"/>
      <c r="L74" s="420"/>
      <c r="O74" s="283"/>
      <c r="P74" s="283"/>
    </row>
    <row r="75" spans="1:17" s="21" customFormat="1">
      <c r="A75" s="243"/>
      <c r="B75" s="1"/>
      <c r="C75" s="420" t="s">
        <v>28</v>
      </c>
      <c r="D75" s="420"/>
      <c r="E75" s="420"/>
      <c r="F75" s="420"/>
      <c r="G75" s="420"/>
      <c r="H75" s="298"/>
      <c r="I75" s="298"/>
      <c r="J75" s="420" t="s">
        <v>982</v>
      </c>
      <c r="K75" s="420"/>
      <c r="L75" s="420"/>
      <c r="O75" s="283"/>
      <c r="P75" s="283"/>
    </row>
    <row r="76" spans="1:17" s="21" customFormat="1">
      <c r="A76" s="243"/>
      <c r="C76" s="420" t="s">
        <v>30</v>
      </c>
      <c r="D76" s="420"/>
      <c r="E76" s="420"/>
      <c r="F76" s="420"/>
      <c r="G76" s="420"/>
      <c r="J76" s="420" t="s">
        <v>271</v>
      </c>
      <c r="K76" s="420"/>
      <c r="L76" s="420"/>
      <c r="M76" s="5"/>
      <c r="N76" s="7"/>
      <c r="O76" s="7"/>
      <c r="P76" s="7"/>
      <c r="Q76" s="7"/>
    </row>
    <row r="77" spans="1:17" s="21" customFormat="1">
      <c r="A77" s="243"/>
      <c r="B77" s="1"/>
      <c r="C77" s="420" t="s">
        <v>32</v>
      </c>
      <c r="D77" s="420"/>
      <c r="E77" s="420"/>
      <c r="F77" s="420"/>
      <c r="G77" s="420"/>
      <c r="H77"/>
      <c r="I77"/>
      <c r="J77" s="420" t="s">
        <v>273</v>
      </c>
      <c r="K77" s="420"/>
      <c r="L77" s="420"/>
      <c r="M77" s="5"/>
      <c r="N77" s="7"/>
      <c r="O77" s="7"/>
      <c r="P77" s="7"/>
      <c r="Q77" s="7"/>
    </row>
    <row r="78" spans="1:17" s="21" customFormat="1">
      <c r="A78" s="243"/>
      <c r="B78" s="1"/>
      <c r="C78" s="420" t="s">
        <v>21</v>
      </c>
      <c r="D78" s="420"/>
      <c r="E78" s="420"/>
      <c r="F78" s="420"/>
      <c r="H78" s="298"/>
      <c r="I78" s="298"/>
      <c r="J78" s="420" t="s">
        <v>275</v>
      </c>
      <c r="K78" s="420"/>
      <c r="L78" s="420"/>
      <c r="M78" s="5"/>
      <c r="N78" s="7"/>
      <c r="O78" s="7"/>
      <c r="P78" s="7"/>
      <c r="Q78" s="7"/>
    </row>
    <row r="79" spans="1:17" s="21" customFormat="1">
      <c r="A79" s="243"/>
      <c r="B79" s="1"/>
      <c r="C79" s="420" t="s">
        <v>23</v>
      </c>
      <c r="D79" s="420"/>
      <c r="E79" s="420"/>
      <c r="F79" s="420"/>
      <c r="G79" s="298"/>
      <c r="H79" s="298"/>
      <c r="I79" s="298"/>
      <c r="J79" s="420" t="s">
        <v>277</v>
      </c>
      <c r="K79" s="420"/>
      <c r="L79" s="420"/>
      <c r="M79" s="5"/>
      <c r="N79" s="7"/>
      <c r="O79" s="7"/>
      <c r="P79" s="7"/>
      <c r="Q79" s="7"/>
    </row>
    <row r="80" spans="1:17" s="21" customFormat="1">
      <c r="A80" s="243"/>
      <c r="B80" s="1"/>
      <c r="C80" s="420" t="s">
        <v>25</v>
      </c>
      <c r="D80" s="420"/>
      <c r="E80" s="420"/>
      <c r="F80" s="420"/>
      <c r="G80" s="298"/>
      <c r="H80" s="298"/>
      <c r="I80" s="298"/>
      <c r="J80" s="420" t="s">
        <v>279</v>
      </c>
      <c r="K80" s="420"/>
      <c r="L80" s="420"/>
      <c r="M80" s="5"/>
      <c r="N80" s="7"/>
      <c r="O80" s="7"/>
      <c r="P80" s="7"/>
      <c r="Q80" s="7"/>
    </row>
    <row r="81" spans="1:22" s="21" customFormat="1">
      <c r="A81" s="243"/>
      <c r="B81" s="1"/>
      <c r="C81" s="420" t="s">
        <v>27</v>
      </c>
      <c r="D81" s="420"/>
      <c r="E81" s="420"/>
      <c r="F81" s="420"/>
      <c r="G81" s="298"/>
      <c r="H81" s="298"/>
      <c r="I81" s="298"/>
      <c r="J81" s="51"/>
      <c r="K81" s="54"/>
      <c r="L81" s="5"/>
      <c r="M81" s="5"/>
      <c r="N81" s="7"/>
      <c r="O81" s="7"/>
      <c r="P81" s="7"/>
      <c r="Q81" s="7"/>
    </row>
    <row r="82" spans="1:22" s="21" customFormat="1">
      <c r="A82" s="243"/>
      <c r="B82" s="1"/>
      <c r="C82" s="420" t="s">
        <v>29</v>
      </c>
      <c r="D82" s="420"/>
      <c r="E82" s="420"/>
      <c r="F82" s="420"/>
      <c r="G82" s="298"/>
      <c r="H82" s="298"/>
      <c r="I82" s="298"/>
      <c r="J82" s="51"/>
      <c r="K82" s="54"/>
      <c r="L82" s="5"/>
      <c r="M82" s="5"/>
      <c r="N82" s="7"/>
      <c r="O82" s="7"/>
      <c r="P82" s="7"/>
      <c r="Q82" s="7"/>
    </row>
    <row r="83" spans="1:22" s="21" customFormat="1">
      <c r="A83" s="243"/>
      <c r="B83" s="1"/>
      <c r="C83" s="420" t="s">
        <v>31</v>
      </c>
      <c r="D83" s="420"/>
      <c r="E83" s="420"/>
      <c r="F83" s="420"/>
      <c r="G83" s="420"/>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1052</v>
      </c>
      <c r="N89" s="262" t="s">
        <v>1056</v>
      </c>
      <c r="O89" s="262" t="s">
        <v>1057</v>
      </c>
      <c r="P89" s="262" t="s">
        <v>1059</v>
      </c>
      <c r="Q89" s="262" t="s">
        <v>1061</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1060</v>
      </c>
      <c r="Q90" s="262" t="s">
        <v>1048</v>
      </c>
    </row>
    <row r="91" spans="1:22" s="21" customFormat="1" ht="54" customHeight="1">
      <c r="A91" s="244" t="s">
        <v>609</v>
      </c>
      <c r="B91" s="1"/>
      <c r="C91" s="317" t="s">
        <v>37</v>
      </c>
      <c r="D91" s="318"/>
      <c r="E91" s="318"/>
      <c r="F91" s="318"/>
      <c r="G91" s="318"/>
      <c r="H91" s="319"/>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1056</v>
      </c>
      <c r="O97" s="66" t="s">
        <v>1057</v>
      </c>
      <c r="P97" s="66" t="s">
        <v>1059</v>
      </c>
      <c r="Q97" s="66" t="s">
        <v>1061</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1060</v>
      </c>
      <c r="Q98" s="70" t="s">
        <v>1048</v>
      </c>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IF(SUM(L99:Q99)=0,IF(COUNTIF(L99:Q99,"未確認")&gt;0,"未確認",IF(COUNTIF(L99:Q99,"~*")&gt;0,"*",SUM(L99:Q99))),SUM(L99:Q99))</f>
        <v>250</v>
      </c>
      <c r="K99" s="237" t="str">
        <f>IF(OR(COUNTIF(L99:Q99,"未確認")&gt;0,COUNTIF(L99:Q99,"~*")&gt;0),"※","")</f>
        <v/>
      </c>
      <c r="L99" s="258">
        <v>43</v>
      </c>
      <c r="M99" s="258">
        <v>44</v>
      </c>
      <c r="N99" s="258">
        <v>41</v>
      </c>
      <c r="O99" s="258">
        <v>41</v>
      </c>
      <c r="P99" s="258">
        <v>38</v>
      </c>
      <c r="Q99" s="258">
        <v>43</v>
      </c>
    </row>
    <row r="100" spans="1:22" s="83" customFormat="1" ht="34.5" customHeight="1">
      <c r="A100" s="244" t="s">
        <v>611</v>
      </c>
      <c r="B100" s="84"/>
      <c r="C100" s="393"/>
      <c r="D100" s="394"/>
      <c r="E100" s="406"/>
      <c r="F100" s="407"/>
      <c r="G100" s="412" t="s">
        <v>44</v>
      </c>
      <c r="H100" s="414"/>
      <c r="I100" s="417"/>
      <c r="J100" s="256">
        <f t="shared" si="0"/>
        <v>82</v>
      </c>
      <c r="K100" s="237" t="str">
        <f>IF(OR(COUNTIF(L100:Q100,"未確認")&gt;0,COUNTIF(L100:Q100,"~*")&gt;0),"※","")</f>
        <v/>
      </c>
      <c r="L100" s="258">
        <v>0</v>
      </c>
      <c r="M100" s="258">
        <v>35</v>
      </c>
      <c r="N100" s="258">
        <v>10</v>
      </c>
      <c r="O100" s="258">
        <v>22</v>
      </c>
      <c r="P100" s="258">
        <v>0</v>
      </c>
      <c r="Q100" s="258">
        <v>15</v>
      </c>
    </row>
    <row r="101" spans="1:22" s="83" customFormat="1" ht="34.5" customHeight="1">
      <c r="A101" s="244" t="s">
        <v>610</v>
      </c>
      <c r="B101" s="84"/>
      <c r="C101" s="393"/>
      <c r="D101" s="394"/>
      <c r="E101" s="317" t="s">
        <v>45</v>
      </c>
      <c r="F101" s="318"/>
      <c r="G101" s="318"/>
      <c r="H101" s="319"/>
      <c r="I101" s="417"/>
      <c r="J101" s="256">
        <f t="shared" si="0"/>
        <v>250</v>
      </c>
      <c r="K101" s="237" t="str">
        <f>IF(OR(COUNTIF(L101:Q101,"未確認")&gt;0,COUNTIF(L101:Q101,"~*")&gt;0),"※","")</f>
        <v/>
      </c>
      <c r="L101" s="258">
        <v>43</v>
      </c>
      <c r="M101" s="258">
        <v>44</v>
      </c>
      <c r="N101" s="258">
        <v>41</v>
      </c>
      <c r="O101" s="258">
        <v>41</v>
      </c>
      <c r="P101" s="258">
        <v>38</v>
      </c>
      <c r="Q101" s="258">
        <v>43</v>
      </c>
    </row>
    <row r="102" spans="1:22" s="83" customFormat="1" ht="34.5" customHeight="1">
      <c r="A102" s="244" t="s">
        <v>610</v>
      </c>
      <c r="B102" s="84"/>
      <c r="C102" s="374"/>
      <c r="D102" s="376"/>
      <c r="E102" s="314" t="s">
        <v>612</v>
      </c>
      <c r="F102" s="315"/>
      <c r="G102" s="315"/>
      <c r="H102" s="316"/>
      <c r="I102" s="417"/>
      <c r="J102" s="256">
        <f t="shared" si="0"/>
        <v>250</v>
      </c>
      <c r="K102" s="237" t="str">
        <f t="shared" ref="K102:K111" si="1">IF(OR(COUNTIF(L101:Q101,"未確認")&gt;0,COUNTIF(L101:Q101,"~*")&gt;0),"※","")</f>
        <v/>
      </c>
      <c r="L102" s="258">
        <v>43</v>
      </c>
      <c r="M102" s="258">
        <v>44</v>
      </c>
      <c r="N102" s="258">
        <v>41</v>
      </c>
      <c r="O102" s="258">
        <v>41</v>
      </c>
      <c r="P102" s="258">
        <v>38</v>
      </c>
      <c r="Q102" s="258">
        <v>43</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66" t="s">
        <v>1057</v>
      </c>
      <c r="P118" s="66" t="s">
        <v>1059</v>
      </c>
      <c r="Q118" s="66" t="s">
        <v>1061</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1060</v>
      </c>
      <c r="Q119" s="70" t="s">
        <v>1048</v>
      </c>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1040</v>
      </c>
      <c r="M120" s="98" t="s">
        <v>1040</v>
      </c>
      <c r="N120" s="98" t="s">
        <v>1040</v>
      </c>
      <c r="O120" s="98" t="s">
        <v>1040</v>
      </c>
      <c r="P120" s="98" t="s">
        <v>1040</v>
      </c>
      <c r="Q120" s="98" t="s">
        <v>1040</v>
      </c>
    </row>
    <row r="121" spans="1:22" s="83" customFormat="1" ht="40.5" customHeight="1">
      <c r="A121" s="244" t="s">
        <v>618</v>
      </c>
      <c r="B121" s="1"/>
      <c r="C121" s="295"/>
      <c r="D121" s="297"/>
      <c r="E121" s="331" t="s">
        <v>53</v>
      </c>
      <c r="F121" s="332"/>
      <c r="G121" s="332"/>
      <c r="H121" s="333"/>
      <c r="I121" s="351"/>
      <c r="J121" s="101"/>
      <c r="K121" s="102"/>
      <c r="L121" s="98" t="s">
        <v>1041</v>
      </c>
      <c r="M121" s="98" t="s">
        <v>1049</v>
      </c>
      <c r="N121" s="98" t="s">
        <v>1053</v>
      </c>
      <c r="O121" s="98" t="s">
        <v>1041</v>
      </c>
      <c r="P121" s="98" t="s">
        <v>1053</v>
      </c>
      <c r="Q121" s="98" t="s">
        <v>1058</v>
      </c>
    </row>
    <row r="122" spans="1:22" s="83" customFormat="1" ht="40.5" customHeight="1">
      <c r="A122" s="244" t="s">
        <v>619</v>
      </c>
      <c r="B122" s="1"/>
      <c r="C122" s="295"/>
      <c r="D122" s="297"/>
      <c r="E122" s="393"/>
      <c r="F122" s="415"/>
      <c r="G122" s="415"/>
      <c r="H122" s="394"/>
      <c r="I122" s="351"/>
      <c r="J122" s="101"/>
      <c r="K122" s="102"/>
      <c r="L122" s="98" t="s">
        <v>1042</v>
      </c>
      <c r="M122" s="98" t="s">
        <v>1050</v>
      </c>
      <c r="N122" s="98" t="s">
        <v>1054</v>
      </c>
      <c r="O122" s="98" t="s">
        <v>534</v>
      </c>
      <c r="P122" s="98" t="s">
        <v>1049</v>
      </c>
      <c r="Q122" s="98" t="s">
        <v>1042</v>
      </c>
    </row>
    <row r="123" spans="1:22" s="83" customFormat="1" ht="40.5" customHeight="1">
      <c r="A123" s="244" t="s">
        <v>620</v>
      </c>
      <c r="B123" s="1"/>
      <c r="C123" s="289"/>
      <c r="D123" s="290"/>
      <c r="E123" s="374"/>
      <c r="F123" s="375"/>
      <c r="G123" s="375"/>
      <c r="H123" s="376"/>
      <c r="I123" s="338"/>
      <c r="J123" s="105"/>
      <c r="K123" s="106"/>
      <c r="L123" s="98" t="s">
        <v>1043</v>
      </c>
      <c r="M123" s="98" t="s">
        <v>1051</v>
      </c>
      <c r="N123" s="98" t="s">
        <v>1055</v>
      </c>
      <c r="O123" s="98" t="s">
        <v>1042</v>
      </c>
      <c r="P123" s="98" t="s">
        <v>1058</v>
      </c>
      <c r="Q123" s="98" t="s">
        <v>1049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66" t="s">
        <v>1057</v>
      </c>
      <c r="P129" s="66" t="s">
        <v>1059</v>
      </c>
      <c r="Q129" s="66" t="s">
        <v>1061</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1060</v>
      </c>
      <c r="Q130" s="70" t="s">
        <v>1048</v>
      </c>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559</v>
      </c>
      <c r="N131" s="98" t="s">
        <v>559</v>
      </c>
      <c r="O131" s="98" t="s">
        <v>559</v>
      </c>
      <c r="P131" s="98" t="s">
        <v>111</v>
      </c>
      <c r="Q131" s="98" t="s">
        <v>559</v>
      </c>
    </row>
    <row r="132" spans="1:22" s="83" customFormat="1" ht="34.5" customHeight="1">
      <c r="A132" s="244" t="s">
        <v>621</v>
      </c>
      <c r="B132" s="84"/>
      <c r="C132" s="295"/>
      <c r="D132" s="297"/>
      <c r="E132" s="317" t="s">
        <v>58</v>
      </c>
      <c r="F132" s="318"/>
      <c r="G132" s="318"/>
      <c r="H132" s="319"/>
      <c r="I132" s="386"/>
      <c r="J132" s="101"/>
      <c r="K132" s="102"/>
      <c r="L132" s="82">
        <v>43</v>
      </c>
      <c r="M132" s="82">
        <v>44</v>
      </c>
      <c r="N132" s="82">
        <v>41</v>
      </c>
      <c r="O132" s="82">
        <v>41</v>
      </c>
      <c r="P132" s="82">
        <v>38</v>
      </c>
      <c r="Q132" s="82">
        <v>43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66" t="s">
        <v>1057</v>
      </c>
      <c r="P143" s="66" t="s">
        <v>1059</v>
      </c>
      <c r="Q143" s="66" t="s">
        <v>1061</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1060</v>
      </c>
      <c r="Q144" s="70" t="s">
        <v>1048</v>
      </c>
      <c r="R144" s="8"/>
      <c r="S144" s="8"/>
      <c r="T144" s="8"/>
      <c r="U144" s="8"/>
      <c r="V144" s="8"/>
    </row>
    <row r="145" spans="1:17" s="118" customFormat="1" ht="34.5" customHeight="1">
      <c r="A145" s="246" t="s">
        <v>647</v>
      </c>
      <c r="B145" s="115"/>
      <c r="C145" s="314" t="s">
        <v>555</v>
      </c>
      <c r="D145" s="315"/>
      <c r="E145" s="315"/>
      <c r="F145" s="315"/>
      <c r="G145" s="315"/>
      <c r="H145" s="316"/>
      <c r="I145" s="337"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4" t="s">
        <v>559</v>
      </c>
      <c r="D149" s="315"/>
      <c r="E149" s="315"/>
      <c r="F149" s="315"/>
      <c r="G149" s="315"/>
      <c r="H149" s="316"/>
      <c r="I149" s="410"/>
      <c r="J149" s="263">
        <f t="shared" si="2"/>
        <v>570</v>
      </c>
      <c r="K149" s="264" t="str">
        <f t="shared" si="3"/>
        <v/>
      </c>
      <c r="L149" s="117">
        <v>127</v>
      </c>
      <c r="M149" s="117">
        <v>95</v>
      </c>
      <c r="N149" s="117">
        <v>142</v>
      </c>
      <c r="O149" s="117">
        <v>97</v>
      </c>
      <c r="P149" s="117">
        <v>0</v>
      </c>
      <c r="Q149" s="117">
        <v>109</v>
      </c>
    </row>
    <row r="150" spans="1:17"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4" t="s">
        <v>90</v>
      </c>
      <c r="D177" s="315"/>
      <c r="E177" s="315"/>
      <c r="F177" s="315"/>
      <c r="G177" s="315"/>
      <c r="H177" s="316"/>
      <c r="I177" s="410"/>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4" t="s">
        <v>111</v>
      </c>
      <c r="D201" s="315"/>
      <c r="E201" s="315"/>
      <c r="F201" s="315"/>
      <c r="G201" s="315"/>
      <c r="H201" s="316"/>
      <c r="I201" s="410"/>
      <c r="J201" s="263">
        <f t="shared" si="4"/>
        <v>60</v>
      </c>
      <c r="K201" s="264" t="str">
        <f t="shared" si="5"/>
        <v/>
      </c>
      <c r="L201" s="117">
        <v>0</v>
      </c>
      <c r="M201" s="117">
        <v>0</v>
      </c>
      <c r="N201" s="117">
        <v>0</v>
      </c>
      <c r="O201" s="117">
        <v>0</v>
      </c>
      <c r="P201" s="117">
        <v>60</v>
      </c>
      <c r="Q201" s="117">
        <v>0</v>
      </c>
    </row>
    <row r="202" spans="1:17"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4" t="s">
        <v>639</v>
      </c>
      <c r="D209" s="315"/>
      <c r="E209" s="315"/>
      <c r="F209" s="315"/>
      <c r="G209" s="315"/>
      <c r="H209" s="316"/>
      <c r="I209" s="410"/>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1056</v>
      </c>
      <c r="O226" s="66" t="s">
        <v>1057</v>
      </c>
      <c r="P226" s="66" t="s">
        <v>1059</v>
      </c>
      <c r="Q226" s="66" t="s">
        <v>1061</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1060</v>
      </c>
      <c r="Q227" s="70" t="s">
        <v>1048</v>
      </c>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66" t="s">
        <v>1057</v>
      </c>
      <c r="P234" s="66" t="s">
        <v>1059</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1060</v>
      </c>
      <c r="Q235" s="70" t="s">
        <v>1048</v>
      </c>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c r="O236" s="127"/>
      <c r="P236" s="127"/>
      <c r="Q236" s="127"/>
    </row>
    <row r="237" spans="1:22" s="83" customFormat="1" ht="34.5" customHeight="1">
      <c r="A237" s="248" t="s">
        <v>627</v>
      </c>
      <c r="B237" s="119"/>
      <c r="C237" s="317" t="s">
        <v>130</v>
      </c>
      <c r="D237" s="318"/>
      <c r="E237" s="318"/>
      <c r="F237" s="318"/>
      <c r="G237" s="318"/>
      <c r="H237" s="319"/>
      <c r="I237" s="404"/>
      <c r="J237" s="260" t="s">
        <v>1045</v>
      </c>
      <c r="K237" s="81"/>
      <c r="L237" s="101"/>
      <c r="M237" s="129"/>
      <c r="N237" s="129"/>
      <c r="O237" s="129"/>
      <c r="P237" s="129"/>
      <c r="Q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66" t="s">
        <v>1057</v>
      </c>
      <c r="P244" s="66" t="s">
        <v>1059</v>
      </c>
      <c r="Q244" s="66" t="s">
        <v>1061</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1060</v>
      </c>
      <c r="Q245" s="70" t="s">
        <v>1048</v>
      </c>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row>
    <row r="247" spans="1:22" s="83" customFormat="1" ht="98.15" customHeight="1">
      <c r="A247" s="244" t="s">
        <v>631</v>
      </c>
      <c r="B247" s="119"/>
      <c r="C247" s="317" t="s">
        <v>135</v>
      </c>
      <c r="D247" s="318"/>
      <c r="E247" s="318"/>
      <c r="F247" s="318"/>
      <c r="G247" s="318"/>
      <c r="H247" s="319"/>
      <c r="I247" s="134" t="s">
        <v>136</v>
      </c>
      <c r="J247" s="260" t="s">
        <v>1045</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66" t="s">
        <v>1057</v>
      </c>
      <c r="P253" s="66" t="s">
        <v>1059</v>
      </c>
      <c r="Q253" s="66" t="s">
        <v>1061</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1060</v>
      </c>
      <c r="Q254" s="137" t="s">
        <v>1048</v>
      </c>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66" t="s">
        <v>1057</v>
      </c>
      <c r="P263" s="66" t="s">
        <v>1059</v>
      </c>
      <c r="Q263" s="66" t="s">
        <v>1061</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1060</v>
      </c>
      <c r="Q264" s="70" t="s">
        <v>1048</v>
      </c>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1"/>
      <c r="D266" s="371"/>
      <c r="E266" s="371"/>
      <c r="F266" s="371"/>
      <c r="G266" s="368" t="s">
        <v>148</v>
      </c>
      <c r="H266" s="368"/>
      <c r="I266" s="401"/>
      <c r="J266" s="267">
        <v>6.7</v>
      </c>
      <c r="K266" s="81" t="str">
        <f t="shared" si="8"/>
        <v/>
      </c>
      <c r="L266" s="144"/>
      <c r="M266" s="144"/>
      <c r="N266" s="144"/>
      <c r="O266" s="144"/>
      <c r="P266" s="144"/>
      <c r="Q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row>
    <row r="268" spans="1:22" s="83" customFormat="1" ht="34.5" customHeight="1">
      <c r="A268" s="244" t="s">
        <v>724</v>
      </c>
      <c r="B268" s="84"/>
      <c r="C268" s="371"/>
      <c r="D268" s="371"/>
      <c r="E268" s="371"/>
      <c r="F268" s="371"/>
      <c r="G268" s="368" t="s">
        <v>148</v>
      </c>
      <c r="H268" s="368"/>
      <c r="I268" s="401"/>
      <c r="J268" s="267">
        <v>0.83</v>
      </c>
      <c r="K268" s="81" t="str">
        <f t="shared" si="8"/>
        <v/>
      </c>
      <c r="L268" s="144"/>
      <c r="M268" s="144"/>
      <c r="N268" s="144"/>
      <c r="O268" s="144"/>
      <c r="P268" s="144"/>
      <c r="Q268" s="144"/>
    </row>
    <row r="269" spans="1:22" s="83" customFormat="1" ht="34.5" customHeight="1">
      <c r="A269" s="249" t="s">
        <v>725</v>
      </c>
      <c r="B269" s="120"/>
      <c r="C269" s="368" t="s">
        <v>150</v>
      </c>
      <c r="D269" s="368"/>
      <c r="E269" s="368"/>
      <c r="F269" s="368"/>
      <c r="G269" s="368" t="s">
        <v>146</v>
      </c>
      <c r="H269" s="368"/>
      <c r="I269" s="401"/>
      <c r="J269" s="266">
        <f t="shared" ref="J269:J284" si="9">IF(SUM(L269:Q269)=0,IF(COUNTIF(L269:Q269,"未確認")&gt;0,"未確認",IF(COUNTIF(L269:Q269,"~*")&gt;0,"*",SUM(L269:Q269))),SUM(L269:Q269))</f>
        <v>117</v>
      </c>
      <c r="K269" s="81" t="str">
        <f t="shared" si="8"/>
        <v/>
      </c>
      <c r="L269" s="147">
        <v>22</v>
      </c>
      <c r="M269" s="147">
        <v>21</v>
      </c>
      <c r="N269" s="147">
        <v>25</v>
      </c>
      <c r="O269" s="147">
        <v>11</v>
      </c>
      <c r="P269" s="147">
        <v>19</v>
      </c>
      <c r="Q269" s="147">
        <v>19</v>
      </c>
    </row>
    <row r="270" spans="1:22" s="83" customFormat="1" ht="34.5" customHeight="1">
      <c r="A270" s="249" t="s">
        <v>725</v>
      </c>
      <c r="B270" s="120"/>
      <c r="C270" s="368"/>
      <c r="D270" s="368"/>
      <c r="E270" s="368"/>
      <c r="F270" s="368"/>
      <c r="G270" s="368" t="s">
        <v>148</v>
      </c>
      <c r="H270" s="368"/>
      <c r="I270" s="401"/>
      <c r="J270" s="266">
        <f t="shared" si="9"/>
        <v>6.4</v>
      </c>
      <c r="K270" s="81" t="str">
        <f t="shared" si="8"/>
        <v/>
      </c>
      <c r="L270" s="148">
        <v>0.8</v>
      </c>
      <c r="M270" s="148">
        <v>1.7</v>
      </c>
      <c r="N270" s="148">
        <v>2.5</v>
      </c>
      <c r="O270" s="148">
        <v>0</v>
      </c>
      <c r="P270" s="148">
        <v>0</v>
      </c>
      <c r="Q270" s="148">
        <v>1.4</v>
      </c>
    </row>
    <row r="271" spans="1:22" s="83" customFormat="1" ht="34.5" customHeight="1">
      <c r="A271" s="249" t="s">
        <v>726</v>
      </c>
      <c r="B271" s="120"/>
      <c r="C271" s="368" t="s">
        <v>151</v>
      </c>
      <c r="D271" s="369"/>
      <c r="E271" s="369"/>
      <c r="F271" s="369"/>
      <c r="G271" s="368" t="s">
        <v>146</v>
      </c>
      <c r="H271" s="368"/>
      <c r="I271" s="401"/>
      <c r="J271" s="266">
        <f t="shared" si="9"/>
        <v>1</v>
      </c>
      <c r="K271" s="81" t="str">
        <f t="shared" si="8"/>
        <v/>
      </c>
      <c r="L271" s="147">
        <v>0</v>
      </c>
      <c r="M271" s="147">
        <v>0</v>
      </c>
      <c r="N271" s="147">
        <v>0</v>
      </c>
      <c r="O271" s="147">
        <v>1</v>
      </c>
      <c r="P271" s="147">
        <v>0</v>
      </c>
      <c r="Q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69"/>
      <c r="D274" s="369"/>
      <c r="E274" s="369"/>
      <c r="F274" s="369"/>
      <c r="G274" s="368" t="s">
        <v>148</v>
      </c>
      <c r="H274" s="368"/>
      <c r="I274" s="401"/>
      <c r="J274" s="266">
        <f t="shared" si="9"/>
        <v>9.6</v>
      </c>
      <c r="K274" s="81" t="str">
        <f t="shared" si="8"/>
        <v/>
      </c>
      <c r="L274" s="148">
        <v>1.5</v>
      </c>
      <c r="M274" s="148">
        <v>1.7</v>
      </c>
      <c r="N274" s="148">
        <v>1.6</v>
      </c>
      <c r="O274" s="148">
        <v>1.5</v>
      </c>
      <c r="P274" s="148">
        <v>1.6</v>
      </c>
      <c r="Q274" s="148">
        <v>1.7</v>
      </c>
    </row>
    <row r="275" spans="1:17" s="83" customFormat="1" ht="34.5" customHeight="1">
      <c r="A275" s="249" t="s">
        <v>728</v>
      </c>
      <c r="B275" s="120"/>
      <c r="C275" s="368" t="s">
        <v>153</v>
      </c>
      <c r="D275" s="369"/>
      <c r="E275" s="369"/>
      <c r="F275" s="369"/>
      <c r="G275" s="368" t="s">
        <v>146</v>
      </c>
      <c r="H275" s="368"/>
      <c r="I275" s="401"/>
      <c r="J275" s="266">
        <f t="shared" si="9"/>
        <v>15</v>
      </c>
      <c r="K275" s="81" t="str">
        <f t="shared" si="8"/>
        <v/>
      </c>
      <c r="L275" s="147">
        <v>0</v>
      </c>
      <c r="M275" s="147">
        <v>0</v>
      </c>
      <c r="N275" s="147">
        <v>0</v>
      </c>
      <c r="O275" s="147">
        <v>15</v>
      </c>
      <c r="P275" s="147">
        <v>0</v>
      </c>
      <c r="Q275" s="147">
        <v>0</v>
      </c>
    </row>
    <row r="276" spans="1:17" s="83" customFormat="1" ht="34.5" customHeight="1">
      <c r="A276" s="249" t="s">
        <v>728</v>
      </c>
      <c r="B276" s="84"/>
      <c r="C276" s="369"/>
      <c r="D276" s="369"/>
      <c r="E276" s="369"/>
      <c r="F276" s="369"/>
      <c r="G276" s="368" t="s">
        <v>148</v>
      </c>
      <c r="H276" s="368"/>
      <c r="I276" s="401"/>
      <c r="J276" s="266">
        <f t="shared" si="9"/>
        <v>0.8</v>
      </c>
      <c r="K276" s="81" t="str">
        <f t="shared" si="8"/>
        <v/>
      </c>
      <c r="L276" s="148">
        <v>0</v>
      </c>
      <c r="M276" s="148">
        <v>0</v>
      </c>
      <c r="N276" s="148">
        <v>0</v>
      </c>
      <c r="O276" s="148">
        <v>0.8</v>
      </c>
      <c r="P276" s="148">
        <v>0</v>
      </c>
      <c r="Q276" s="148">
        <v>0</v>
      </c>
    </row>
    <row r="277" spans="1:17" s="83" customFormat="1" ht="34.5" customHeight="1">
      <c r="A277" s="249" t="s">
        <v>729</v>
      </c>
      <c r="B277" s="84"/>
      <c r="C277" s="368" t="s">
        <v>154</v>
      </c>
      <c r="D277" s="369"/>
      <c r="E277" s="369"/>
      <c r="F277" s="369"/>
      <c r="G277" s="368" t="s">
        <v>146</v>
      </c>
      <c r="H277" s="368"/>
      <c r="I277" s="401"/>
      <c r="J277" s="266">
        <f t="shared" si="9"/>
        <v>1</v>
      </c>
      <c r="K277" s="81" t="str">
        <f t="shared" si="8"/>
        <v/>
      </c>
      <c r="L277" s="147">
        <v>0</v>
      </c>
      <c r="M277" s="147">
        <v>0</v>
      </c>
      <c r="N277" s="147">
        <v>0</v>
      </c>
      <c r="O277" s="147">
        <v>0</v>
      </c>
      <c r="P277" s="147">
        <v>1</v>
      </c>
      <c r="Q277" s="147">
        <v>0</v>
      </c>
    </row>
    <row r="278" spans="1:17"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c r="O285" s="141"/>
      <c r="P285" s="141"/>
      <c r="Q285" s="141"/>
    </row>
    <row r="286" spans="1:17"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row>
    <row r="287" spans="1:17" s="83" customFormat="1" ht="34.5" customHeight="1">
      <c r="A287" s="244" t="s">
        <v>734</v>
      </c>
      <c r="B287" s="84"/>
      <c r="C287" s="368" t="s">
        <v>159</v>
      </c>
      <c r="D287" s="371"/>
      <c r="E287" s="371"/>
      <c r="F287" s="371"/>
      <c r="G287" s="368" t="s">
        <v>146</v>
      </c>
      <c r="H287" s="368"/>
      <c r="I287" s="401"/>
      <c r="J287" s="266">
        <v>12</v>
      </c>
      <c r="K287" s="81" t="str">
        <f t="shared" si="8"/>
        <v/>
      </c>
      <c r="L287" s="141"/>
      <c r="M287" s="141"/>
      <c r="N287" s="141"/>
      <c r="O287" s="141"/>
      <c r="P287" s="141"/>
      <c r="Q287" s="141"/>
    </row>
    <row r="288" spans="1:17"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row>
    <row r="289" spans="1:22" s="83" customFormat="1" ht="34.5" customHeight="1">
      <c r="A289" s="249" t="s">
        <v>735</v>
      </c>
      <c r="B289" s="84"/>
      <c r="C289" s="368" t="s">
        <v>160</v>
      </c>
      <c r="D289" s="369"/>
      <c r="E289" s="369"/>
      <c r="F289" s="369"/>
      <c r="G289" s="368" t="s">
        <v>146</v>
      </c>
      <c r="H289" s="368"/>
      <c r="I289" s="401"/>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69"/>
      <c r="D290" s="369"/>
      <c r="E290" s="369"/>
      <c r="F290" s="369"/>
      <c r="G290" s="368" t="s">
        <v>148</v>
      </c>
      <c r="H290" s="368"/>
      <c r="I290" s="401"/>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68" t="s">
        <v>161</v>
      </c>
      <c r="D291" s="371"/>
      <c r="E291" s="371"/>
      <c r="F291" s="371"/>
      <c r="G291" s="368" t="s">
        <v>146</v>
      </c>
      <c r="H291" s="368"/>
      <c r="I291" s="401"/>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1"/>
      <c r="D292" s="371"/>
      <c r="E292" s="371"/>
      <c r="F292" s="371"/>
      <c r="G292" s="368" t="s">
        <v>148</v>
      </c>
      <c r="H292" s="368"/>
      <c r="I292" s="402"/>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18</v>
      </c>
      <c r="M297" s="147">
        <v>11</v>
      </c>
      <c r="N297" s="147">
        <v>9</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15.1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0.8</v>
      </c>
      <c r="M302" s="148">
        <v>0.8</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1.4</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66" t="s">
        <v>1057</v>
      </c>
      <c r="P322" s="66" t="s">
        <v>1059</v>
      </c>
      <c r="Q322" s="66" t="s">
        <v>1061</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1060</v>
      </c>
      <c r="Q323" s="137" t="s">
        <v>1048</v>
      </c>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1045</v>
      </c>
      <c r="K324" s="81"/>
      <c r="L324" s="268"/>
      <c r="M324" s="157"/>
      <c r="N324" s="157"/>
      <c r="O324" s="157"/>
      <c r="P324" s="157"/>
      <c r="Q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row>
    <row r="327" spans="1:22" s="83" customFormat="1" ht="34.5" customHeight="1">
      <c r="A327" s="249" t="s">
        <v>747</v>
      </c>
      <c r="B327" s="159"/>
      <c r="C327" s="368"/>
      <c r="D327" s="368"/>
      <c r="E327" s="368"/>
      <c r="F327" s="369"/>
      <c r="G327" s="368" t="s">
        <v>175</v>
      </c>
      <c r="H327" s="288" t="s">
        <v>173</v>
      </c>
      <c r="I327" s="351"/>
      <c r="J327" s="266">
        <v>5</v>
      </c>
      <c r="K327" s="81"/>
      <c r="L327" s="269"/>
      <c r="M327" s="161"/>
      <c r="N327" s="161"/>
      <c r="O327" s="161"/>
      <c r="P327" s="161"/>
      <c r="Q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row>
    <row r="330" spans="1:22" s="83" customFormat="1" ht="34.5" customHeight="1">
      <c r="A330" s="249" t="s">
        <v>750</v>
      </c>
      <c r="B330" s="159"/>
      <c r="C330" s="368"/>
      <c r="D330" s="368"/>
      <c r="E330" s="368"/>
      <c r="F330" s="369"/>
      <c r="G330" s="369"/>
      <c r="H330" s="288" t="s">
        <v>174</v>
      </c>
      <c r="I330" s="351"/>
      <c r="J330" s="267">
        <v>0.83</v>
      </c>
      <c r="K330" s="81"/>
      <c r="L330" s="269"/>
      <c r="M330" s="161"/>
      <c r="N330" s="161"/>
      <c r="O330" s="161"/>
      <c r="P330" s="161"/>
      <c r="Q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row>
    <row r="332" spans="1:22" s="83" customFormat="1" ht="34.5" customHeight="1">
      <c r="A332" s="249" t="s">
        <v>751</v>
      </c>
      <c r="B332" s="159"/>
      <c r="C332" s="368"/>
      <c r="D332" s="368"/>
      <c r="E332" s="368"/>
      <c r="F332" s="369"/>
      <c r="G332" s="369"/>
      <c r="H332" s="288" t="s">
        <v>174</v>
      </c>
      <c r="I332" s="351"/>
      <c r="J332" s="267">
        <v>0.83</v>
      </c>
      <c r="K332" s="81"/>
      <c r="L332" s="269"/>
      <c r="M332" s="161"/>
      <c r="N332" s="161"/>
      <c r="O332" s="161"/>
      <c r="P332" s="161"/>
      <c r="Q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66" t="s">
        <v>1057</v>
      </c>
      <c r="P342" s="66" t="s">
        <v>1059</v>
      </c>
      <c r="Q342" s="66" t="s">
        <v>1061</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1060</v>
      </c>
      <c r="Q343" s="137" t="s">
        <v>1048</v>
      </c>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c r="O367" s="66" t="s">
        <v>1057</v>
      </c>
      <c r="P367" s="66" t="s">
        <v>1059</v>
      </c>
      <c r="Q367" s="66" t="s">
        <v>1061</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1060</v>
      </c>
      <c r="Q368" s="137" t="s">
        <v>1048</v>
      </c>
    </row>
    <row r="369" spans="1:17"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row>
    <row r="370" spans="1:17" s="118" customFormat="1" ht="34.5" customHeight="1">
      <c r="A370" s="243"/>
      <c r="B370" s="173"/>
      <c r="C370" s="380"/>
      <c r="D370" s="381"/>
      <c r="E370" s="381"/>
      <c r="F370" s="381"/>
      <c r="G370" s="381"/>
      <c r="H370" s="382"/>
      <c r="I370" s="386"/>
      <c r="J370" s="174"/>
      <c r="K370" s="102"/>
      <c r="L370" s="175"/>
      <c r="M370" s="175"/>
      <c r="N370" s="175"/>
      <c r="O370" s="175"/>
      <c r="P370" s="175"/>
      <c r="Q370" s="175"/>
    </row>
    <row r="371" spans="1:17" s="118" customFormat="1" ht="34.5" customHeight="1">
      <c r="A371" s="249" t="s">
        <v>771</v>
      </c>
      <c r="B371" s="173"/>
      <c r="C371" s="380"/>
      <c r="D371" s="381"/>
      <c r="E371" s="381"/>
      <c r="F371" s="381"/>
      <c r="G371" s="381"/>
      <c r="H371" s="382"/>
      <c r="I371" s="386"/>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0"/>
      <c r="D372" s="381"/>
      <c r="E372" s="381"/>
      <c r="F372" s="381"/>
      <c r="G372" s="381"/>
      <c r="H372" s="382"/>
      <c r="I372" s="386"/>
      <c r="J372" s="174"/>
      <c r="K372" s="102"/>
      <c r="L372" s="177"/>
      <c r="M372" s="177"/>
      <c r="N372" s="177"/>
      <c r="O372" s="177"/>
      <c r="P372" s="177"/>
      <c r="Q372" s="177"/>
    </row>
    <row r="373" spans="1:17" s="118" customFormat="1" ht="34.5" customHeight="1">
      <c r="A373" s="243"/>
      <c r="B373" s="173"/>
      <c r="C373" s="383"/>
      <c r="D373" s="384"/>
      <c r="E373" s="384"/>
      <c r="F373" s="384"/>
      <c r="G373" s="384"/>
      <c r="H373" s="385"/>
      <c r="I373" s="386"/>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66" t="s">
        <v>1057</v>
      </c>
      <c r="P390" s="66" t="s">
        <v>1059</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1060</v>
      </c>
      <c r="Q391" s="70" t="s">
        <v>1048</v>
      </c>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IF(SUM(L392:Q392)=0,IF(COUNTIF(L392:Q392,"未確認")&gt;0,"未確認",IF(COUNTIF(L392:Q392,"~*")&gt;0,"*",SUM(L392:Q392))),SUM(L392:Q392))</f>
        <v>6002</v>
      </c>
      <c r="K392" s="81" t="str">
        <f t="shared" ref="K392:K397" si="12">IF(OR(COUNTIF(L392:Q392,"未確認")&gt;0,COUNTIF(L392:Q392,"~*")&gt;0),"※","")</f>
        <v/>
      </c>
      <c r="L392" s="147">
        <v>1278</v>
      </c>
      <c r="M392" s="147">
        <v>713</v>
      </c>
      <c r="N392" s="147">
        <v>1172</v>
      </c>
      <c r="O392" s="147">
        <v>1205</v>
      </c>
      <c r="P392" s="147">
        <v>561</v>
      </c>
      <c r="Q392" s="147">
        <v>1073</v>
      </c>
    </row>
    <row r="393" spans="1:22" s="83" customFormat="1" ht="34.5" customHeight="1">
      <c r="A393" s="249" t="s">
        <v>773</v>
      </c>
      <c r="B393" s="84"/>
      <c r="C393" s="367"/>
      <c r="D393" s="377"/>
      <c r="E393" s="317" t="s">
        <v>224</v>
      </c>
      <c r="F393" s="318"/>
      <c r="G393" s="318"/>
      <c r="H393" s="319"/>
      <c r="I393" s="340"/>
      <c r="J393" s="140">
        <f t="shared" si="11"/>
        <v>3245</v>
      </c>
      <c r="K393" s="81" t="str">
        <f t="shared" si="12"/>
        <v/>
      </c>
      <c r="L393" s="147">
        <v>905</v>
      </c>
      <c r="M393" s="147">
        <v>414</v>
      </c>
      <c r="N393" s="147">
        <v>588</v>
      </c>
      <c r="O393" s="147">
        <v>530</v>
      </c>
      <c r="P393" s="147">
        <v>283</v>
      </c>
      <c r="Q393" s="147">
        <v>525</v>
      </c>
    </row>
    <row r="394" spans="1:22" s="83" customFormat="1" ht="34.5" customHeight="1">
      <c r="A394" s="250" t="s">
        <v>774</v>
      </c>
      <c r="B394" s="84"/>
      <c r="C394" s="367"/>
      <c r="D394" s="378"/>
      <c r="E394" s="317" t="s">
        <v>225</v>
      </c>
      <c r="F394" s="318"/>
      <c r="G394" s="318"/>
      <c r="H394" s="319"/>
      <c r="I394" s="340"/>
      <c r="J394" s="140">
        <f t="shared" si="11"/>
        <v>2164</v>
      </c>
      <c r="K394" s="81" t="str">
        <f t="shared" si="12"/>
        <v/>
      </c>
      <c r="L394" s="147">
        <v>285</v>
      </c>
      <c r="M394" s="147">
        <v>236</v>
      </c>
      <c r="N394" s="147">
        <v>463</v>
      </c>
      <c r="O394" s="147">
        <v>644</v>
      </c>
      <c r="P394" s="147">
        <v>163</v>
      </c>
      <c r="Q394" s="147">
        <v>373</v>
      </c>
    </row>
    <row r="395" spans="1:22" s="83" customFormat="1" ht="34.5" customHeight="1">
      <c r="A395" s="250" t="s">
        <v>775</v>
      </c>
      <c r="B395" s="84"/>
      <c r="C395" s="367"/>
      <c r="D395" s="379"/>
      <c r="E395" s="317" t="s">
        <v>226</v>
      </c>
      <c r="F395" s="318"/>
      <c r="G395" s="318"/>
      <c r="H395" s="319"/>
      <c r="I395" s="340"/>
      <c r="J395" s="140">
        <f t="shared" si="11"/>
        <v>593</v>
      </c>
      <c r="K395" s="81" t="str">
        <f t="shared" si="12"/>
        <v/>
      </c>
      <c r="L395" s="147">
        <v>88</v>
      </c>
      <c r="M395" s="147">
        <v>63</v>
      </c>
      <c r="N395" s="147">
        <v>121</v>
      </c>
      <c r="O395" s="147">
        <v>31</v>
      </c>
      <c r="P395" s="147">
        <v>115</v>
      </c>
      <c r="Q395" s="147">
        <v>175</v>
      </c>
    </row>
    <row r="396" spans="1:22" s="83" customFormat="1" ht="34.5" customHeight="1">
      <c r="A396" s="250" t="s">
        <v>776</v>
      </c>
      <c r="B396" s="1"/>
      <c r="C396" s="367"/>
      <c r="D396" s="317" t="s">
        <v>227</v>
      </c>
      <c r="E396" s="318"/>
      <c r="F396" s="318"/>
      <c r="G396" s="318"/>
      <c r="H396" s="319"/>
      <c r="I396" s="340"/>
      <c r="J396" s="140">
        <f t="shared" si="11"/>
        <v>68801</v>
      </c>
      <c r="K396" s="81" t="str">
        <f t="shared" si="12"/>
        <v/>
      </c>
      <c r="L396" s="147">
        <v>11470</v>
      </c>
      <c r="M396" s="147">
        <v>12788</v>
      </c>
      <c r="N396" s="147">
        <v>12006</v>
      </c>
      <c r="O396" s="147">
        <v>10264</v>
      </c>
      <c r="P396" s="147">
        <v>10129</v>
      </c>
      <c r="Q396" s="147">
        <v>12144</v>
      </c>
    </row>
    <row r="397" spans="1:22" s="83" customFormat="1" ht="34.5" customHeight="1">
      <c r="A397" s="250" t="s">
        <v>777</v>
      </c>
      <c r="B397" s="119"/>
      <c r="C397" s="367"/>
      <c r="D397" s="317" t="s">
        <v>228</v>
      </c>
      <c r="E397" s="318"/>
      <c r="F397" s="318"/>
      <c r="G397" s="318"/>
      <c r="H397" s="319"/>
      <c r="I397" s="341"/>
      <c r="J397" s="140">
        <f t="shared" si="11"/>
        <v>6008</v>
      </c>
      <c r="K397" s="81" t="str">
        <f t="shared" si="12"/>
        <v/>
      </c>
      <c r="L397" s="147">
        <v>1281</v>
      </c>
      <c r="M397" s="147">
        <v>715</v>
      </c>
      <c r="N397" s="147">
        <v>1169</v>
      </c>
      <c r="O397" s="147">
        <v>1204</v>
      </c>
      <c r="P397" s="147">
        <v>561</v>
      </c>
      <c r="Q397" s="147">
        <v>1078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66" t="s">
        <v>1057</v>
      </c>
      <c r="P403" s="66" t="s">
        <v>1059</v>
      </c>
      <c r="Q403" s="66" t="s">
        <v>1061</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1060</v>
      </c>
      <c r="Q404" s="70" t="s">
        <v>1048</v>
      </c>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IF(SUM(L405:Q405)=0,IF(COUNTIF(L405:Q405,"未確認")&gt;0,"未確認",IF(COUNTIF(L405:Q405,"~*")&gt;0,"*",SUM(L405:Q405))),SUM(L405:Q405))</f>
        <v>6002</v>
      </c>
      <c r="K405" s="81" t="str">
        <f t="shared" ref="K405:K422" si="14">IF(OR(COUNTIF(L405:Q405,"未確認")&gt;0,COUNTIF(L405:Q405,"~*")&gt;0),"※","")</f>
        <v/>
      </c>
      <c r="L405" s="147">
        <v>1278</v>
      </c>
      <c r="M405" s="147">
        <v>713</v>
      </c>
      <c r="N405" s="147">
        <v>1172</v>
      </c>
      <c r="O405" s="147">
        <v>1205</v>
      </c>
      <c r="P405" s="147">
        <v>561</v>
      </c>
      <c r="Q405" s="147">
        <v>1073</v>
      </c>
    </row>
    <row r="406" spans="1:22" s="83" customFormat="1" ht="34.5" customHeight="1">
      <c r="A406" s="251" t="s">
        <v>779</v>
      </c>
      <c r="B406" s="119"/>
      <c r="C406" s="366"/>
      <c r="D406" s="372" t="s">
        <v>233</v>
      </c>
      <c r="E406" s="374" t="s">
        <v>234</v>
      </c>
      <c r="F406" s="375"/>
      <c r="G406" s="375"/>
      <c r="H406" s="376"/>
      <c r="I406" s="358"/>
      <c r="J406" s="140">
        <f t="shared" si="13"/>
        <v>543</v>
      </c>
      <c r="K406" s="81" t="str">
        <f t="shared" si="14"/>
        <v/>
      </c>
      <c r="L406" s="147">
        <v>22</v>
      </c>
      <c r="M406" s="147">
        <v>53</v>
      </c>
      <c r="N406" s="147">
        <v>62</v>
      </c>
      <c r="O406" s="147">
        <v>6</v>
      </c>
      <c r="P406" s="147">
        <v>309</v>
      </c>
      <c r="Q406" s="147">
        <v>91</v>
      </c>
    </row>
    <row r="407" spans="1:22" s="83" customFormat="1" ht="34.5" customHeight="1">
      <c r="A407" s="251" t="s">
        <v>780</v>
      </c>
      <c r="B407" s="119"/>
      <c r="C407" s="366"/>
      <c r="D407" s="366"/>
      <c r="E407" s="317" t="s">
        <v>235</v>
      </c>
      <c r="F407" s="318"/>
      <c r="G407" s="318"/>
      <c r="H407" s="319"/>
      <c r="I407" s="358"/>
      <c r="J407" s="140">
        <f t="shared" si="13"/>
        <v>5211</v>
      </c>
      <c r="K407" s="81" t="str">
        <f t="shared" si="14"/>
        <v/>
      </c>
      <c r="L407" s="147">
        <v>1223</v>
      </c>
      <c r="M407" s="147">
        <v>636</v>
      </c>
      <c r="N407" s="147">
        <v>1096</v>
      </c>
      <c r="O407" s="147">
        <v>1096</v>
      </c>
      <c r="P407" s="147">
        <v>228</v>
      </c>
      <c r="Q407" s="147">
        <v>932</v>
      </c>
    </row>
    <row r="408" spans="1:22" s="83" customFormat="1" ht="34.5" customHeight="1">
      <c r="A408" s="251" t="s">
        <v>781</v>
      </c>
      <c r="B408" s="119"/>
      <c r="C408" s="366"/>
      <c r="D408" s="366"/>
      <c r="E408" s="317" t="s">
        <v>236</v>
      </c>
      <c r="F408" s="318"/>
      <c r="G408" s="318"/>
      <c r="H408" s="319"/>
      <c r="I408" s="358"/>
      <c r="J408" s="140">
        <f t="shared" si="13"/>
        <v>55</v>
      </c>
      <c r="K408" s="81" t="str">
        <f t="shared" si="14"/>
        <v/>
      </c>
      <c r="L408" s="147">
        <v>5</v>
      </c>
      <c r="M408" s="147">
        <v>10</v>
      </c>
      <c r="N408" s="147">
        <v>6</v>
      </c>
      <c r="O408" s="147">
        <v>1</v>
      </c>
      <c r="P408" s="147">
        <v>15</v>
      </c>
      <c r="Q408" s="147">
        <v>18</v>
      </c>
    </row>
    <row r="409" spans="1:22" s="83" customFormat="1" ht="34.5" customHeight="1">
      <c r="A409" s="251" t="s">
        <v>782</v>
      </c>
      <c r="B409" s="119"/>
      <c r="C409" s="366"/>
      <c r="D409" s="366"/>
      <c r="E409" s="314" t="s">
        <v>989</v>
      </c>
      <c r="F409" s="315"/>
      <c r="G409" s="315"/>
      <c r="H409" s="316"/>
      <c r="I409" s="358"/>
      <c r="J409" s="140">
        <f t="shared" si="13"/>
        <v>93</v>
      </c>
      <c r="K409" s="81" t="str">
        <f t="shared" si="14"/>
        <v/>
      </c>
      <c r="L409" s="147">
        <v>28</v>
      </c>
      <c r="M409" s="147">
        <v>14</v>
      </c>
      <c r="N409" s="147">
        <v>8</v>
      </c>
      <c r="O409" s="147">
        <v>2</v>
      </c>
      <c r="P409" s="147">
        <v>9</v>
      </c>
      <c r="Q409" s="147">
        <v>32</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6"/>
      <c r="D411" s="366"/>
      <c r="E411" s="317" t="s">
        <v>238</v>
      </c>
      <c r="F411" s="318"/>
      <c r="G411" s="318"/>
      <c r="H411" s="319"/>
      <c r="I411" s="358"/>
      <c r="J411" s="140">
        <f t="shared" si="13"/>
        <v>100</v>
      </c>
      <c r="K411" s="81" t="str">
        <f t="shared" si="14"/>
        <v/>
      </c>
      <c r="L411" s="147">
        <v>0</v>
      </c>
      <c r="M411" s="147">
        <v>0</v>
      </c>
      <c r="N411" s="147">
        <v>0</v>
      </c>
      <c r="O411" s="147">
        <v>100</v>
      </c>
      <c r="P411" s="147">
        <v>0</v>
      </c>
      <c r="Q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6"/>
      <c r="D413" s="317" t="s">
        <v>251</v>
      </c>
      <c r="E413" s="318"/>
      <c r="F413" s="318"/>
      <c r="G413" s="318"/>
      <c r="H413" s="319"/>
      <c r="I413" s="358"/>
      <c r="J413" s="140">
        <f t="shared" si="13"/>
        <v>6008</v>
      </c>
      <c r="K413" s="81" t="str">
        <f t="shared" si="14"/>
        <v/>
      </c>
      <c r="L413" s="147">
        <v>1281</v>
      </c>
      <c r="M413" s="147">
        <v>715</v>
      </c>
      <c r="N413" s="147">
        <v>1169</v>
      </c>
      <c r="O413" s="147">
        <v>1204</v>
      </c>
      <c r="P413" s="147">
        <v>561</v>
      </c>
      <c r="Q413" s="147">
        <v>1078</v>
      </c>
    </row>
    <row r="414" spans="1:22" s="83" customFormat="1" ht="34.5" customHeight="1">
      <c r="A414" s="251" t="s">
        <v>787</v>
      </c>
      <c r="B414" s="119"/>
      <c r="C414" s="366"/>
      <c r="D414" s="372" t="s">
        <v>240</v>
      </c>
      <c r="E414" s="374" t="s">
        <v>241</v>
      </c>
      <c r="F414" s="375"/>
      <c r="G414" s="375"/>
      <c r="H414" s="376"/>
      <c r="I414" s="358"/>
      <c r="J414" s="140">
        <f t="shared" si="13"/>
        <v>543</v>
      </c>
      <c r="K414" s="81" t="str">
        <f t="shared" si="14"/>
        <v/>
      </c>
      <c r="L414" s="147">
        <v>79</v>
      </c>
      <c r="M414" s="147">
        <v>77</v>
      </c>
      <c r="N414" s="147">
        <v>258</v>
      </c>
      <c r="O414" s="147">
        <v>17</v>
      </c>
      <c r="P414" s="147">
        <v>9</v>
      </c>
      <c r="Q414" s="147">
        <v>103</v>
      </c>
    </row>
    <row r="415" spans="1:22" s="83" customFormat="1" ht="34.5" customHeight="1">
      <c r="A415" s="251" t="s">
        <v>788</v>
      </c>
      <c r="B415" s="119"/>
      <c r="C415" s="366"/>
      <c r="D415" s="366"/>
      <c r="E415" s="317" t="s">
        <v>242</v>
      </c>
      <c r="F415" s="318"/>
      <c r="G415" s="318"/>
      <c r="H415" s="319"/>
      <c r="I415" s="358"/>
      <c r="J415" s="140">
        <f t="shared" si="13"/>
        <v>5057</v>
      </c>
      <c r="K415" s="81" t="str">
        <f t="shared" si="14"/>
        <v/>
      </c>
      <c r="L415" s="147">
        <v>1163</v>
      </c>
      <c r="M415" s="147">
        <v>558</v>
      </c>
      <c r="N415" s="147">
        <v>846</v>
      </c>
      <c r="O415" s="147">
        <v>1087</v>
      </c>
      <c r="P415" s="147">
        <v>521</v>
      </c>
      <c r="Q415" s="147">
        <v>882</v>
      </c>
    </row>
    <row r="416" spans="1:22" s="83" customFormat="1" ht="34.5" customHeight="1">
      <c r="A416" s="251" t="s">
        <v>789</v>
      </c>
      <c r="B416" s="119"/>
      <c r="C416" s="366"/>
      <c r="D416" s="366"/>
      <c r="E416" s="317" t="s">
        <v>243</v>
      </c>
      <c r="F416" s="318"/>
      <c r="G416" s="318"/>
      <c r="H416" s="319"/>
      <c r="I416" s="358"/>
      <c r="J416" s="140">
        <f t="shared" si="13"/>
        <v>97</v>
      </c>
      <c r="K416" s="81" t="str">
        <f t="shared" si="14"/>
        <v/>
      </c>
      <c r="L416" s="147">
        <v>15</v>
      </c>
      <c r="M416" s="147">
        <v>17</v>
      </c>
      <c r="N416" s="147">
        <v>16</v>
      </c>
      <c r="O416" s="147">
        <v>11</v>
      </c>
      <c r="P416" s="147">
        <v>10</v>
      </c>
      <c r="Q416" s="147">
        <v>28</v>
      </c>
    </row>
    <row r="417" spans="1:22" s="83" customFormat="1" ht="34.5" customHeight="1">
      <c r="A417" s="251" t="s">
        <v>790</v>
      </c>
      <c r="B417" s="119"/>
      <c r="C417" s="366"/>
      <c r="D417" s="366"/>
      <c r="E417" s="317" t="s">
        <v>244</v>
      </c>
      <c r="F417" s="318"/>
      <c r="G417" s="318"/>
      <c r="H417" s="319"/>
      <c r="I417" s="358"/>
      <c r="J417" s="140">
        <f t="shared" si="13"/>
        <v>22</v>
      </c>
      <c r="K417" s="81" t="str">
        <f t="shared" si="14"/>
        <v/>
      </c>
      <c r="L417" s="147">
        <v>2</v>
      </c>
      <c r="M417" s="147">
        <v>1</v>
      </c>
      <c r="N417" s="147">
        <v>7</v>
      </c>
      <c r="O417" s="147">
        <v>2</v>
      </c>
      <c r="P417" s="147">
        <v>6</v>
      </c>
      <c r="Q417" s="147">
        <v>4</v>
      </c>
    </row>
    <row r="418" spans="1:22" s="83" customFormat="1" ht="34.5" customHeight="1">
      <c r="A418" s="251" t="s">
        <v>791</v>
      </c>
      <c r="B418" s="119"/>
      <c r="C418" s="366"/>
      <c r="D418" s="366"/>
      <c r="E418" s="317" t="s">
        <v>245</v>
      </c>
      <c r="F418" s="318"/>
      <c r="G418" s="318"/>
      <c r="H418" s="319"/>
      <c r="I418" s="358"/>
      <c r="J418" s="140">
        <f t="shared" si="13"/>
        <v>14</v>
      </c>
      <c r="K418" s="81" t="str">
        <f t="shared" si="14"/>
        <v/>
      </c>
      <c r="L418" s="147">
        <v>2</v>
      </c>
      <c r="M418" s="147">
        <v>2</v>
      </c>
      <c r="N418" s="147">
        <v>3</v>
      </c>
      <c r="O418" s="147">
        <v>1</v>
      </c>
      <c r="P418" s="147">
        <v>1</v>
      </c>
      <c r="Q418" s="147">
        <v>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6"/>
      <c r="D421" s="366"/>
      <c r="E421" s="317" t="s">
        <v>247</v>
      </c>
      <c r="F421" s="318"/>
      <c r="G421" s="318"/>
      <c r="H421" s="319"/>
      <c r="I421" s="358"/>
      <c r="J421" s="140">
        <f t="shared" si="13"/>
        <v>275</v>
      </c>
      <c r="K421" s="81" t="str">
        <f t="shared" si="14"/>
        <v/>
      </c>
      <c r="L421" s="147">
        <v>20</v>
      </c>
      <c r="M421" s="147">
        <v>60</v>
      </c>
      <c r="N421" s="147">
        <v>39</v>
      </c>
      <c r="O421" s="147">
        <v>86</v>
      </c>
      <c r="P421" s="147">
        <v>14</v>
      </c>
      <c r="Q421" s="147">
        <v>56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66" t="s">
        <v>1057</v>
      </c>
      <c r="P428" s="66" t="s">
        <v>1059</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1060</v>
      </c>
      <c r="Q429" s="70" t="s">
        <v>1048</v>
      </c>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IF(SUM(L430:Q430)=0,IF(COUNTIF(L430:Q430,"未確認")&gt;0,"未確認",IF(COUNTIF(L430:Q430,"~*")&gt;0,"*",SUM(L430:Q430))),SUM(L430:Q430))</f>
        <v>5465</v>
      </c>
      <c r="K430" s="193" t="str">
        <f>IF(OR(COUNTIF(L430:Q430,"未確認")&gt;0,COUNTIF(L430:Q430,"~*")&gt;0),"※","")</f>
        <v/>
      </c>
      <c r="L430" s="147">
        <v>1202</v>
      </c>
      <c r="M430" s="147">
        <v>638</v>
      </c>
      <c r="N430" s="147">
        <v>911</v>
      </c>
      <c r="O430" s="147">
        <v>1187</v>
      </c>
      <c r="P430" s="147">
        <v>552</v>
      </c>
      <c r="Q430" s="147">
        <v>975</v>
      </c>
    </row>
    <row r="431" spans="1:22" s="83" customFormat="1" ht="34.5" customHeight="1">
      <c r="A431" s="250" t="s">
        <v>797</v>
      </c>
      <c r="B431" s="119"/>
      <c r="C431" s="188"/>
      <c r="D431" s="189"/>
      <c r="E431" s="363" t="s">
        <v>255</v>
      </c>
      <c r="F431" s="364"/>
      <c r="G431" s="364"/>
      <c r="H431" s="365"/>
      <c r="I431" s="358"/>
      <c r="J431" s="192">
        <f>IF(SUM(L431:Q431)=0,IF(COUNTIF(L431:Q431,"未確認")&gt;0,"未確認",IF(COUNTIF(L431:Q431,"~*")&gt;0,"*",SUM(L431:Q431))),SUM(L431:Q431))</f>
        <v>4</v>
      </c>
      <c r="K431" s="193" t="str">
        <f>IF(OR(COUNTIF(L431:Q431,"未確認")&gt;0,COUNTIF(L431:Q431,"~*")&gt;0),"※","")</f>
        <v/>
      </c>
      <c r="L431" s="147">
        <v>2</v>
      </c>
      <c r="M431" s="147">
        <v>0</v>
      </c>
      <c r="N431" s="147">
        <v>0</v>
      </c>
      <c r="O431" s="147">
        <v>0</v>
      </c>
      <c r="P431" s="147">
        <v>0</v>
      </c>
      <c r="Q431" s="147">
        <v>2</v>
      </c>
    </row>
    <row r="432" spans="1:22" s="83" customFormat="1" ht="34.5" customHeight="1">
      <c r="A432" s="250" t="s">
        <v>798</v>
      </c>
      <c r="B432" s="119"/>
      <c r="C432" s="188"/>
      <c r="D432" s="189"/>
      <c r="E432" s="363" t="s">
        <v>256</v>
      </c>
      <c r="F432" s="364"/>
      <c r="G432" s="364"/>
      <c r="H432" s="365"/>
      <c r="I432" s="358"/>
      <c r="J432" s="192">
        <f>IF(SUM(L432:Q432)=0,IF(COUNTIF(L432:Q432,"未確認")&gt;0,"未確認",IF(COUNTIF(L432:Q432,"~*")&gt;0,"*",SUM(L432:Q432))),SUM(L432:Q432))</f>
        <v>14</v>
      </c>
      <c r="K432" s="193" t="str">
        <f>IF(OR(COUNTIF(L432:Q432,"未確認")&gt;0,COUNTIF(L432:Q432,"~*")&gt;0),"※","")</f>
        <v/>
      </c>
      <c r="L432" s="147">
        <v>2</v>
      </c>
      <c r="M432" s="147">
        <v>3</v>
      </c>
      <c r="N432" s="147">
        <v>1</v>
      </c>
      <c r="O432" s="147">
        <v>1</v>
      </c>
      <c r="P432" s="147">
        <v>4</v>
      </c>
      <c r="Q432" s="147">
        <v>3</v>
      </c>
    </row>
    <row r="433" spans="1:22" s="83" customFormat="1" ht="34.5" customHeight="1">
      <c r="A433" s="250" t="s">
        <v>799</v>
      </c>
      <c r="B433" s="119"/>
      <c r="C433" s="188"/>
      <c r="D433" s="189"/>
      <c r="E433" s="363" t="s">
        <v>257</v>
      </c>
      <c r="F433" s="364"/>
      <c r="G433" s="364"/>
      <c r="H433" s="365"/>
      <c r="I433" s="358"/>
      <c r="J433" s="192">
        <f>IF(SUM(L433:Q433)=0,IF(COUNTIF(L433:Q433,"未確認")&gt;0,"未確認",IF(COUNTIF(L433:Q433,"~*")&gt;0,"*",SUM(L433:Q433))),SUM(L433:Q433))</f>
        <v>5446</v>
      </c>
      <c r="K433" s="193" t="str">
        <f>IF(OR(COUNTIF(L433:Q433,"未確認")&gt;0,COUNTIF(L433:Q433,"~*")&gt;0),"※","")</f>
        <v/>
      </c>
      <c r="L433" s="147">
        <v>1198</v>
      </c>
      <c r="M433" s="147">
        <v>634</v>
      </c>
      <c r="N433" s="147">
        <v>910</v>
      </c>
      <c r="O433" s="147">
        <v>1186</v>
      </c>
      <c r="P433" s="147">
        <v>548</v>
      </c>
      <c r="Q433" s="147">
        <v>970</v>
      </c>
    </row>
    <row r="434" spans="1:22" s="83" customFormat="1" ht="34.5" customHeight="1">
      <c r="A434" s="251" t="s">
        <v>800</v>
      </c>
      <c r="B434" s="1"/>
      <c r="C434" s="190"/>
      <c r="D434" s="191"/>
      <c r="E434" s="363" t="s">
        <v>258</v>
      </c>
      <c r="F434" s="364"/>
      <c r="G434" s="364"/>
      <c r="H434" s="365"/>
      <c r="I434" s="359"/>
      <c r="J434" s="192">
        <f>IF(SUM(L434:Q434)=0,IF(COUNTIF(L434:Q434,"未確認")&gt;0,"未確認",IF(COUNTIF(L434:Q434,"~*")&gt;0,"*",SUM(L434:Q434))),SUM(L434:Q434))</f>
        <v>1</v>
      </c>
      <c r="K434" s="193" t="str">
        <f>IF(OR(COUNTIF(L434:Q434,"未確認")&gt;0,COUNTIF(L434:Q434,"~*")&gt;0),"※","")</f>
        <v/>
      </c>
      <c r="L434" s="147">
        <v>0</v>
      </c>
      <c r="M434" s="147">
        <v>1</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66" t="s">
        <v>1057</v>
      </c>
      <c r="P441" s="66" t="s">
        <v>1059</v>
      </c>
      <c r="Q441" s="66" t="s">
        <v>1061</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1060</v>
      </c>
      <c r="Q442" s="70" t="s">
        <v>1048</v>
      </c>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66" t="s">
        <v>1057</v>
      </c>
      <c r="P466" s="66" t="s">
        <v>1059</v>
      </c>
      <c r="Q466" s="66" t="s">
        <v>1061</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1060</v>
      </c>
      <c r="Q467" s="70" t="s">
        <v>1048</v>
      </c>
      <c r="R467" s="8"/>
      <c r="S467" s="8"/>
      <c r="T467" s="8"/>
      <c r="U467" s="8"/>
      <c r="V467" s="8"/>
    </row>
    <row r="468" spans="1:22" ht="34.5" customHeight="1">
      <c r="A468" s="252" t="s">
        <v>807</v>
      </c>
      <c r="B468" s="1"/>
      <c r="C468" s="331" t="s">
        <v>282</v>
      </c>
      <c r="D468" s="332"/>
      <c r="E468" s="332"/>
      <c r="F468" s="332"/>
      <c r="G468" s="332"/>
      <c r="H468" s="333"/>
      <c r="I468" s="337" t="s">
        <v>283</v>
      </c>
      <c r="J468" s="116">
        <f>IF(SUM(L468:Q468)=0,IF(COUNTIF(L468:Q468,"未確認")&gt;0,"未確認",IF(COUNTIF(L468:Q468,"*")&gt;0,"*",SUM(L468:Q468))),SUM(L468:Q468))</f>
        <v>177</v>
      </c>
      <c r="K468" s="201" t="str">
        <f t="shared" ref="K468:K475" si="16">IF(OR(COUNTIF(L468:Q468,"未確認")&gt;0,COUNTIF(L468:Q468,"*")&gt;0),"※","")</f>
        <v>※</v>
      </c>
      <c r="L468" s="117">
        <v>31</v>
      </c>
      <c r="M468" s="117">
        <v>22</v>
      </c>
      <c r="N468" s="117">
        <v>60</v>
      </c>
      <c r="O468" s="117">
        <v>35</v>
      </c>
      <c r="P468" s="117" t="s">
        <v>541</v>
      </c>
      <c r="Q468" s="117">
        <v>29</v>
      </c>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t="s">
        <v>541</v>
      </c>
      <c r="R469" s="8"/>
      <c r="S469" s="8"/>
      <c r="T469" s="8"/>
      <c r="U469" s="8"/>
      <c r="V469" s="8"/>
    </row>
    <row r="470" spans="1:22" ht="34.5" customHeight="1">
      <c r="A470" s="252" t="s">
        <v>813</v>
      </c>
      <c r="B470" s="1"/>
      <c r="C470" s="202"/>
      <c r="D470" s="353"/>
      <c r="E470" s="317" t="s">
        <v>286</v>
      </c>
      <c r="F470" s="318"/>
      <c r="G470" s="318"/>
      <c r="H470" s="319"/>
      <c r="I470" s="351"/>
      <c r="J470" s="116">
        <f t="shared" si="17"/>
        <v>22</v>
      </c>
      <c r="K470" s="201" t="str">
        <f t="shared" si="16"/>
        <v/>
      </c>
      <c r="L470" s="117">
        <v>0</v>
      </c>
      <c r="M470" s="117">
        <v>0</v>
      </c>
      <c r="N470" s="117">
        <v>22</v>
      </c>
      <c r="O470" s="117">
        <v>0</v>
      </c>
      <c r="P470" s="117">
        <v>0</v>
      </c>
      <c r="Q470" s="117">
        <v>0</v>
      </c>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3"/>
      <c r="E472" s="317" t="s">
        <v>288</v>
      </c>
      <c r="F472" s="318"/>
      <c r="G472" s="318"/>
      <c r="H472" s="319"/>
      <c r="I472" s="351"/>
      <c r="J472" s="116">
        <f t="shared" si="17"/>
        <v>19</v>
      </c>
      <c r="K472" s="201" t="str">
        <f t="shared" si="16"/>
        <v>※</v>
      </c>
      <c r="L472" s="117" t="s">
        <v>541</v>
      </c>
      <c r="M472" s="117">
        <v>19</v>
      </c>
      <c r="N472" s="117">
        <v>0</v>
      </c>
      <c r="O472" s="117">
        <v>0</v>
      </c>
      <c r="P472" s="117">
        <v>0</v>
      </c>
      <c r="Q472" s="117">
        <v>0</v>
      </c>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t="s">
        <v>541</v>
      </c>
      <c r="N473" s="117" t="s">
        <v>541</v>
      </c>
      <c r="O473" s="117">
        <v>0</v>
      </c>
      <c r="P473" s="117">
        <v>0</v>
      </c>
      <c r="Q473" s="117">
        <v>0</v>
      </c>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IF(OR(COUNTIF(L476:Q476,"未確認")&gt;0,COUNTIF(L476:Q476,"~")&gt;0),"※","")</f>
        <v/>
      </c>
      <c r="L476" s="117">
        <v>0</v>
      </c>
      <c r="M476" s="117">
        <v>0</v>
      </c>
      <c r="N476" s="117">
        <v>0</v>
      </c>
      <c r="O476" s="117" t="s">
        <v>541</v>
      </c>
      <c r="P476" s="117">
        <v>0</v>
      </c>
      <c r="Q476" s="117" t="s">
        <v>541</v>
      </c>
      <c r="R476" s="8"/>
      <c r="S476" s="8"/>
      <c r="T476" s="8"/>
      <c r="U476" s="8"/>
      <c r="V476" s="8"/>
    </row>
    <row r="477" spans="1:22" ht="34.5" customHeight="1">
      <c r="A477" s="252" t="s">
        <v>820</v>
      </c>
      <c r="B477" s="1"/>
      <c r="C477" s="202"/>
      <c r="D477" s="353"/>
      <c r="E477" s="317" t="s">
        <v>293</v>
      </c>
      <c r="F477" s="318"/>
      <c r="G477" s="318"/>
      <c r="H477" s="319"/>
      <c r="I477" s="351"/>
      <c r="J477" s="116">
        <f t="shared" si="17"/>
        <v>59</v>
      </c>
      <c r="K477" s="201" t="str">
        <f t="shared" ref="K477:K496" si="18">IF(OR(COUNTIF(L477:Q477,"未確認")&gt;0,COUNTIF(L477:Q477,"*")&gt;0),"※","")</f>
        <v>※</v>
      </c>
      <c r="L477" s="117">
        <v>12</v>
      </c>
      <c r="M477" s="117">
        <v>0</v>
      </c>
      <c r="N477" s="117">
        <v>25</v>
      </c>
      <c r="O477" s="117" t="s">
        <v>541</v>
      </c>
      <c r="P477" s="117">
        <v>0</v>
      </c>
      <c r="Q477" s="117">
        <v>22</v>
      </c>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v>0</v>
      </c>
      <c r="O478" s="117">
        <v>0</v>
      </c>
      <c r="P478" s="117">
        <v>0</v>
      </c>
      <c r="Q478" s="117">
        <v>0</v>
      </c>
      <c r="R478" s="8"/>
      <c r="S478" s="8"/>
      <c r="T478" s="8"/>
      <c r="U478" s="8"/>
      <c r="V478" s="8"/>
    </row>
    <row r="479" spans="1:22" ht="34.5" customHeight="1">
      <c r="A479" s="252" t="s">
        <v>822</v>
      </c>
      <c r="B479" s="1"/>
      <c r="C479" s="202"/>
      <c r="D479" s="353"/>
      <c r="E479" s="317" t="s">
        <v>295</v>
      </c>
      <c r="F479" s="318"/>
      <c r="G479" s="318"/>
      <c r="H479" s="319"/>
      <c r="I479" s="351"/>
      <c r="J479" s="116">
        <f t="shared" si="17"/>
        <v>66</v>
      </c>
      <c r="K479" s="201" t="str">
        <f t="shared" si="18"/>
        <v/>
      </c>
      <c r="L479" s="117">
        <v>22</v>
      </c>
      <c r="M479" s="117">
        <v>0</v>
      </c>
      <c r="N479" s="117">
        <v>0</v>
      </c>
      <c r="O479" s="117">
        <v>44</v>
      </c>
      <c r="P479" s="117">
        <v>0</v>
      </c>
      <c r="Q479" s="117">
        <v>0</v>
      </c>
      <c r="R479" s="8"/>
      <c r="S479" s="8"/>
      <c r="T479" s="8"/>
      <c r="U479" s="8"/>
      <c r="V479" s="8"/>
    </row>
    <row r="480" spans="1:22" ht="34.5" customHeight="1">
      <c r="A480" s="252" t="s">
        <v>823</v>
      </c>
      <c r="B480" s="1"/>
      <c r="C480" s="202"/>
      <c r="D480" s="354"/>
      <c r="E480" s="317" t="s">
        <v>296</v>
      </c>
      <c r="F480" s="318"/>
      <c r="G480" s="318"/>
      <c r="H480" s="319"/>
      <c r="I480" s="338"/>
      <c r="J480" s="116">
        <f t="shared" si="17"/>
        <v>22</v>
      </c>
      <c r="K480" s="201" t="str">
        <f t="shared" si="18"/>
        <v/>
      </c>
      <c r="L480" s="117">
        <v>0</v>
      </c>
      <c r="M480" s="117">
        <v>0</v>
      </c>
      <c r="N480" s="117">
        <v>22</v>
      </c>
      <c r="O480" s="117">
        <v>0</v>
      </c>
      <c r="P480" s="117">
        <v>0</v>
      </c>
      <c r="Q480" s="117">
        <v>0</v>
      </c>
      <c r="R480" s="8"/>
      <c r="S480" s="8"/>
      <c r="T480" s="8"/>
      <c r="U480" s="8"/>
      <c r="V480" s="8"/>
    </row>
    <row r="481" spans="1:22" ht="34.5" customHeight="1">
      <c r="A481" s="252" t="s">
        <v>808</v>
      </c>
      <c r="B481" s="159"/>
      <c r="C481" s="331" t="s">
        <v>297</v>
      </c>
      <c r="D481" s="332"/>
      <c r="E481" s="332"/>
      <c r="F481" s="332"/>
      <c r="G481" s="332"/>
      <c r="H481" s="333"/>
      <c r="I481" s="337" t="s">
        <v>298</v>
      </c>
      <c r="J481" s="116">
        <f>IF(SUM(L481:Q481)=0,IF(COUNTIF(L481:Q481,"未確認")&gt;0,"未確認",IF(COUNTIF(L481:Q481,"*")&gt;0,"*",SUM(L481:Q481))),SUM(L481:Q481))</f>
        <v>74</v>
      </c>
      <c r="K481" s="201" t="str">
        <f t="shared" si="18"/>
        <v/>
      </c>
      <c r="L481" s="117">
        <v>17</v>
      </c>
      <c r="M481" s="117">
        <v>0</v>
      </c>
      <c r="N481" s="117">
        <v>32</v>
      </c>
      <c r="O481" s="117">
        <v>25</v>
      </c>
      <c r="P481" s="117">
        <v>0</v>
      </c>
      <c r="Q481" s="117">
        <v>0</v>
      </c>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3"/>
      <c r="E483" s="317" t="s">
        <v>286</v>
      </c>
      <c r="F483" s="318"/>
      <c r="G483" s="318"/>
      <c r="H483" s="319"/>
      <c r="I483" s="351"/>
      <c r="J483" s="116">
        <f t="shared" si="19"/>
        <v>20</v>
      </c>
      <c r="K483" s="201" t="str">
        <f t="shared" si="18"/>
        <v/>
      </c>
      <c r="L483" s="117">
        <v>0</v>
      </c>
      <c r="M483" s="117">
        <v>0</v>
      </c>
      <c r="N483" s="117">
        <v>20</v>
      </c>
      <c r="O483" s="117">
        <v>0</v>
      </c>
      <c r="P483" s="117">
        <v>0</v>
      </c>
      <c r="Q483" s="117">
        <v>0</v>
      </c>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t="s">
        <v>541</v>
      </c>
      <c r="P489" s="117">
        <v>0</v>
      </c>
      <c r="Q489" s="117">
        <v>0</v>
      </c>
      <c r="R489" s="8"/>
      <c r="S489" s="8"/>
      <c r="T489" s="8"/>
      <c r="U489" s="8"/>
      <c r="V489" s="8"/>
    </row>
    <row r="490" spans="1:22" ht="34.5" customHeight="1">
      <c r="A490" s="252" t="s">
        <v>832</v>
      </c>
      <c r="B490" s="1"/>
      <c r="C490" s="202"/>
      <c r="D490" s="353"/>
      <c r="E490" s="317" t="s">
        <v>293</v>
      </c>
      <c r="F490" s="318"/>
      <c r="G490" s="318"/>
      <c r="H490" s="319"/>
      <c r="I490" s="351"/>
      <c r="J490" s="116">
        <f t="shared" si="19"/>
        <v>17</v>
      </c>
      <c r="K490" s="201" t="str">
        <f t="shared" si="18"/>
        <v/>
      </c>
      <c r="L490" s="117">
        <v>0</v>
      </c>
      <c r="M490" s="117">
        <v>0</v>
      </c>
      <c r="N490" s="117">
        <v>17</v>
      </c>
      <c r="O490" s="117">
        <v>0</v>
      </c>
      <c r="P490" s="117">
        <v>0</v>
      </c>
      <c r="Q490" s="117">
        <v>0</v>
      </c>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3"/>
      <c r="E492" s="317" t="s">
        <v>295</v>
      </c>
      <c r="F492" s="318"/>
      <c r="G492" s="318"/>
      <c r="H492" s="319"/>
      <c r="I492" s="351"/>
      <c r="J492" s="116">
        <f t="shared" si="19"/>
        <v>56</v>
      </c>
      <c r="K492" s="201" t="str">
        <f t="shared" si="18"/>
        <v/>
      </c>
      <c r="L492" s="117">
        <v>22</v>
      </c>
      <c r="M492" s="117">
        <v>0</v>
      </c>
      <c r="N492" s="117">
        <v>0</v>
      </c>
      <c r="O492" s="117">
        <v>34</v>
      </c>
      <c r="P492" s="117">
        <v>0</v>
      </c>
      <c r="Q492" s="117">
        <v>0</v>
      </c>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t="s">
        <v>541</v>
      </c>
      <c r="O496" s="117" t="s">
        <v>541</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66" t="s">
        <v>1057</v>
      </c>
      <c r="P502" s="66" t="s">
        <v>1059</v>
      </c>
      <c r="Q502" s="66" t="s">
        <v>1061</v>
      </c>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70" t="s">
        <v>1048</v>
      </c>
      <c r="O503" s="70" t="s">
        <v>1048</v>
      </c>
      <c r="P503" s="70" t="s">
        <v>1060</v>
      </c>
      <c r="Q503" s="70" t="s">
        <v>1048</v>
      </c>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t="s">
        <v>541</v>
      </c>
      <c r="O504" s="117" t="s">
        <v>541</v>
      </c>
      <c r="P504" s="117">
        <v>0</v>
      </c>
      <c r="Q504" s="117" t="s">
        <v>541</v>
      </c>
      <c r="R504" s="8"/>
      <c r="S504" s="8"/>
      <c r="T504" s="8"/>
      <c r="U504" s="8"/>
      <c r="V504" s="8"/>
    </row>
    <row r="505" spans="1:22" ht="84" customHeight="1">
      <c r="A505" s="252" t="s">
        <v>837</v>
      </c>
      <c r="B505" s="204"/>
      <c r="C505" s="317" t="s">
        <v>310</v>
      </c>
      <c r="D505" s="318"/>
      <c r="E505" s="318"/>
      <c r="F505" s="318"/>
      <c r="G505" s="318"/>
      <c r="H505" s="319"/>
      <c r="I505" s="122" t="s">
        <v>311</v>
      </c>
      <c r="J505" s="116">
        <f t="shared" si="20"/>
        <v>107</v>
      </c>
      <c r="K505" s="201" t="str">
        <f t="shared" si="21"/>
        <v>※</v>
      </c>
      <c r="L505" s="117">
        <v>29</v>
      </c>
      <c r="M505" s="117" t="s">
        <v>541</v>
      </c>
      <c r="N505" s="117">
        <v>26</v>
      </c>
      <c r="O505" s="117">
        <v>33</v>
      </c>
      <c r="P505" s="117">
        <v>0</v>
      </c>
      <c r="Q505" s="117">
        <v>19</v>
      </c>
      <c r="R505" s="8"/>
      <c r="S505" s="8"/>
      <c r="T505" s="8"/>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t="s">
        <v>541</v>
      </c>
      <c r="O506" s="117">
        <v>0</v>
      </c>
      <c r="P506" s="117">
        <v>0</v>
      </c>
      <c r="Q506" s="117">
        <v>0</v>
      </c>
      <c r="R506" s="8"/>
      <c r="S506" s="8"/>
      <c r="T506" s="8"/>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t="s">
        <v>541</v>
      </c>
      <c r="N507" s="117" t="s">
        <v>541</v>
      </c>
      <c r="O507" s="117">
        <v>0</v>
      </c>
      <c r="P507" s="117">
        <v>0</v>
      </c>
      <c r="Q507" s="117">
        <v>0</v>
      </c>
      <c r="R507" s="8"/>
      <c r="S507" s="8"/>
      <c r="T507" s="8"/>
      <c r="U507" s="8"/>
      <c r="V507" s="8"/>
    </row>
    <row r="508" spans="1:22" ht="84">
      <c r="A508" s="252" t="s">
        <v>839</v>
      </c>
      <c r="B508" s="204"/>
      <c r="C508" s="317" t="s">
        <v>316</v>
      </c>
      <c r="D508" s="318"/>
      <c r="E508" s="318"/>
      <c r="F508" s="318"/>
      <c r="G508" s="318"/>
      <c r="H508" s="319"/>
      <c r="I508" s="122" t="s">
        <v>317</v>
      </c>
      <c r="J508" s="116">
        <f t="shared" si="20"/>
        <v>51</v>
      </c>
      <c r="K508" s="201" t="str">
        <f t="shared" si="21"/>
        <v>※</v>
      </c>
      <c r="L508" s="117">
        <v>19</v>
      </c>
      <c r="M508" s="117">
        <v>10</v>
      </c>
      <c r="N508" s="117">
        <v>10</v>
      </c>
      <c r="O508" s="117">
        <v>12</v>
      </c>
      <c r="P508" s="117" t="s">
        <v>541</v>
      </c>
      <c r="Q508" s="117" t="s">
        <v>541</v>
      </c>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t="s">
        <v>541</v>
      </c>
      <c r="N510" s="117" t="s">
        <v>541</v>
      </c>
      <c r="O510" s="117">
        <v>0</v>
      </c>
      <c r="P510" s="117">
        <v>0</v>
      </c>
      <c r="Q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66" t="s">
        <v>1057</v>
      </c>
      <c r="P514" s="66" t="s">
        <v>1059</v>
      </c>
      <c r="Q514" s="66" t="s">
        <v>1061</v>
      </c>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70" t="s">
        <v>1048</v>
      </c>
      <c r="O515" s="70" t="s">
        <v>1048</v>
      </c>
      <c r="P515" s="70" t="s">
        <v>1060</v>
      </c>
      <c r="Q515" s="70" t="s">
        <v>1048</v>
      </c>
      <c r="R515" s="8"/>
      <c r="S515" s="8"/>
      <c r="T515" s="8"/>
      <c r="U515" s="8"/>
      <c r="V515" s="8"/>
    </row>
    <row r="516" spans="1:22" s="115" customFormat="1" ht="56">
      <c r="A516" s="252" t="s">
        <v>843</v>
      </c>
      <c r="B516" s="204"/>
      <c r="C516" s="344" t="s">
        <v>325</v>
      </c>
      <c r="D516" s="345"/>
      <c r="E516" s="345"/>
      <c r="F516" s="345"/>
      <c r="G516" s="345"/>
      <c r="H516" s="346"/>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4" t="s">
        <v>327</v>
      </c>
      <c r="D517" s="345"/>
      <c r="E517" s="345"/>
      <c r="F517" s="345"/>
      <c r="G517" s="345"/>
      <c r="H517" s="346"/>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66" t="s">
        <v>1057</v>
      </c>
      <c r="P520" s="66" t="s">
        <v>1059</v>
      </c>
      <c r="Q520" s="66" t="s">
        <v>1061</v>
      </c>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70" t="s">
        <v>1048</v>
      </c>
      <c r="O521" s="70" t="s">
        <v>1048</v>
      </c>
      <c r="P521" s="70" t="s">
        <v>1060</v>
      </c>
      <c r="Q521" s="70" t="s">
        <v>1048</v>
      </c>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IF(SUM(L522:Q522)=0,IF(COUNTIF(L522:Q522,"未確認")&gt;0,"未確認",IF(COUNTIF(L522:Q522,"~*")&gt;0,"*",SUM(L522:Q522))),SUM(L522:Q522))</f>
        <v>*</v>
      </c>
      <c r="K522" s="201" t="str">
        <f>IF(OR(COUNTIF(L522:Q522,"未確認")&gt;0,COUNTIF(L522:Q522,"*")&gt;0),"※","")</f>
        <v>※</v>
      </c>
      <c r="L522" s="117">
        <v>0</v>
      </c>
      <c r="M522" s="117">
        <v>0</v>
      </c>
      <c r="N522" s="117">
        <v>0</v>
      </c>
      <c r="O522" s="117">
        <v>0</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66" t="s">
        <v>1057</v>
      </c>
      <c r="P525" s="66" t="s">
        <v>1059</v>
      </c>
      <c r="Q525" s="66" t="s">
        <v>1061</v>
      </c>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70" t="s">
        <v>1048</v>
      </c>
      <c r="O526" s="70" t="s">
        <v>1048</v>
      </c>
      <c r="P526" s="70" t="s">
        <v>1060</v>
      </c>
      <c r="Q526" s="70" t="s">
        <v>1048</v>
      </c>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IF(SUM(L527:Q527)=0,IF(COUNTIF(L527:Q527,"未確認")&gt;0,"未確認",IF(COUNTIF(L527:Q527,"~*")&gt;0,"*",SUM(L527:Q527))),SUM(L527:Q527))</f>
        <v>17</v>
      </c>
      <c r="K527" s="201" t="str">
        <f>IF(OR(COUNTIF(L527:Q527,"未確認")&gt;0,COUNTIF(L527:Q527,"*")&gt;0),"※","")</f>
        <v/>
      </c>
      <c r="L527" s="117">
        <v>0</v>
      </c>
      <c r="M527" s="117">
        <v>0</v>
      </c>
      <c r="N527" s="117">
        <v>0</v>
      </c>
      <c r="O527" s="117">
        <v>17</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66" t="s">
        <v>1057</v>
      </c>
      <c r="P530" s="66" t="s">
        <v>1059</v>
      </c>
      <c r="Q530" s="66" t="s">
        <v>1061</v>
      </c>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70" t="s">
        <v>1048</v>
      </c>
      <c r="O531" s="70" t="s">
        <v>1048</v>
      </c>
      <c r="P531" s="70" t="s">
        <v>1060</v>
      </c>
      <c r="Q531" s="70" t="s">
        <v>1048</v>
      </c>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7" t="s">
        <v>342</v>
      </c>
      <c r="D535" s="318"/>
      <c r="E535" s="318"/>
      <c r="F535" s="318"/>
      <c r="G535" s="318"/>
      <c r="H535" s="319"/>
      <c r="I535" s="343"/>
      <c r="J535" s="116">
        <f t="shared" si="22"/>
        <v>150</v>
      </c>
      <c r="K535" s="201" t="str">
        <f t="shared" si="23"/>
        <v>※</v>
      </c>
      <c r="L535" s="117">
        <v>27</v>
      </c>
      <c r="M535" s="117">
        <v>34</v>
      </c>
      <c r="N535" s="117">
        <v>25</v>
      </c>
      <c r="O535" s="117" t="s">
        <v>541</v>
      </c>
      <c r="P535" s="117">
        <v>23</v>
      </c>
      <c r="Q535" s="117">
        <v>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c r="O543" s="66" t="s">
        <v>1057</v>
      </c>
      <c r="P543" s="66" t="s">
        <v>1059</v>
      </c>
      <c r="Q543" s="66" t="s">
        <v>1061</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1060</v>
      </c>
      <c r="Q544" s="70" t="s">
        <v>1048</v>
      </c>
    </row>
    <row r="545" spans="1:17" s="115" customFormat="1" ht="70" customHeight="1">
      <c r="A545" s="252" t="s">
        <v>853</v>
      </c>
      <c r="C545" s="317" t="s">
        <v>348</v>
      </c>
      <c r="D545" s="318"/>
      <c r="E545" s="318"/>
      <c r="F545" s="318"/>
      <c r="G545" s="318"/>
      <c r="H545" s="319"/>
      <c r="I545" s="122" t="s">
        <v>349</v>
      </c>
      <c r="J545" s="116" t="str">
        <f t="shared" ref="J545:J557" si="24">IF(SUM(L545:Q545)=0,IF(COUNTIF(L545:Q545,"未確認")&gt;0,"未確認",IF(COUNTIF(L545:Q545,"~*")&gt;0,"*",SUM(L545:Q545))),SUM(L545:Q545))</f>
        <v>*</v>
      </c>
      <c r="K545" s="201" t="str">
        <f t="shared" ref="K545:K557" si="25">IF(OR(COUNTIF(L545:Q545,"未確認")&gt;0,COUNTIF(L545:Q545,"*")&gt;0),"※","")</f>
        <v>※</v>
      </c>
      <c r="L545" s="117">
        <v>0</v>
      </c>
      <c r="M545" s="117">
        <v>0</v>
      </c>
      <c r="N545" s="117">
        <v>0</v>
      </c>
      <c r="O545" s="117" t="s">
        <v>541</v>
      </c>
      <c r="P545" s="117">
        <v>0</v>
      </c>
      <c r="Q545" s="117">
        <v>0</v>
      </c>
    </row>
    <row r="546" spans="1:17"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c r="O558" s="211" t="s">
        <v>1046</v>
      </c>
      <c r="P558" s="211" t="s">
        <v>1046</v>
      </c>
      <c r="Q558" s="211" t="s">
        <v>1046</v>
      </c>
    </row>
    <row r="559" spans="1:17"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row>
    <row r="560" spans="1:17" s="91" customFormat="1" ht="34.5" customHeight="1">
      <c r="A560" s="251" t="s">
        <v>870</v>
      </c>
      <c r="B560" s="119"/>
      <c r="C560" s="209"/>
      <c r="D560" s="328" t="s">
        <v>376</v>
      </c>
      <c r="E560" s="339"/>
      <c r="F560" s="339"/>
      <c r="G560" s="339"/>
      <c r="H560" s="329"/>
      <c r="I560" s="340"/>
      <c r="J560" s="207"/>
      <c r="K560" s="210"/>
      <c r="L560" s="211">
        <v>36.5</v>
      </c>
      <c r="M560" s="211">
        <v>44.6</v>
      </c>
      <c r="N560" s="211">
        <v>34.4</v>
      </c>
      <c r="O560" s="211">
        <v>30.2</v>
      </c>
      <c r="P560" s="211" t="s">
        <v>533</v>
      </c>
      <c r="Q560" s="211">
        <v>46.5</v>
      </c>
    </row>
    <row r="561" spans="1:17" s="91" customFormat="1" ht="34.5" customHeight="1">
      <c r="A561" s="251" t="s">
        <v>871</v>
      </c>
      <c r="B561" s="119"/>
      <c r="C561" s="209"/>
      <c r="D561" s="328" t="s">
        <v>377</v>
      </c>
      <c r="E561" s="339"/>
      <c r="F561" s="339"/>
      <c r="G561" s="339"/>
      <c r="H561" s="329"/>
      <c r="I561" s="340"/>
      <c r="J561" s="207"/>
      <c r="K561" s="210"/>
      <c r="L561" s="211">
        <v>23.4</v>
      </c>
      <c r="M561" s="211">
        <v>28.8</v>
      </c>
      <c r="N561" s="211">
        <v>27</v>
      </c>
      <c r="O561" s="211">
        <v>24.9</v>
      </c>
      <c r="P561" s="211" t="s">
        <v>533</v>
      </c>
      <c r="Q561" s="211">
        <v>24.9</v>
      </c>
    </row>
    <row r="562" spans="1:17" s="91" customFormat="1" ht="34.5" customHeight="1">
      <c r="A562" s="251" t="s">
        <v>872</v>
      </c>
      <c r="B562" s="119"/>
      <c r="C562" s="209"/>
      <c r="D562" s="328" t="s">
        <v>992</v>
      </c>
      <c r="E562" s="339"/>
      <c r="F562" s="339"/>
      <c r="G562" s="339"/>
      <c r="H562" s="329"/>
      <c r="I562" s="340"/>
      <c r="J562" s="207"/>
      <c r="K562" s="210"/>
      <c r="L562" s="211">
        <v>8.6999999999999993</v>
      </c>
      <c r="M562" s="211">
        <v>15.5</v>
      </c>
      <c r="N562" s="211">
        <v>11.2</v>
      </c>
      <c r="O562" s="211">
        <v>9.9</v>
      </c>
      <c r="P562" s="211" t="s">
        <v>533</v>
      </c>
      <c r="Q562" s="211">
        <v>16.600000000000001</v>
      </c>
    </row>
    <row r="563" spans="1:17" s="91" customFormat="1" ht="34.5" customHeight="1">
      <c r="A563" s="251" t="s">
        <v>873</v>
      </c>
      <c r="B563" s="119"/>
      <c r="C563" s="209"/>
      <c r="D563" s="328" t="s">
        <v>379</v>
      </c>
      <c r="E563" s="339"/>
      <c r="F563" s="339"/>
      <c r="G563" s="339"/>
      <c r="H563" s="329"/>
      <c r="I563" s="340"/>
      <c r="J563" s="207"/>
      <c r="K563" s="210"/>
      <c r="L563" s="211">
        <v>5.9</v>
      </c>
      <c r="M563" s="211">
        <v>8.3000000000000007</v>
      </c>
      <c r="N563" s="211">
        <v>6.2</v>
      </c>
      <c r="O563" s="211">
        <v>12.1</v>
      </c>
      <c r="P563" s="211" t="s">
        <v>533</v>
      </c>
      <c r="Q563" s="211">
        <v>9.6</v>
      </c>
    </row>
    <row r="564" spans="1:17" s="91" customFormat="1" ht="34.5" customHeight="1">
      <c r="A564" s="251" t="s">
        <v>874</v>
      </c>
      <c r="B564" s="119"/>
      <c r="C564" s="209"/>
      <c r="D564" s="328" t="s">
        <v>380</v>
      </c>
      <c r="E564" s="339"/>
      <c r="F564" s="339"/>
      <c r="G564" s="339"/>
      <c r="H564" s="329"/>
      <c r="I564" s="340"/>
      <c r="J564" s="207"/>
      <c r="K564" s="210"/>
      <c r="L564" s="211">
        <v>8</v>
      </c>
      <c r="M564" s="211">
        <v>0.6</v>
      </c>
      <c r="N564" s="211">
        <v>10.4</v>
      </c>
      <c r="O564" s="211">
        <v>26.4</v>
      </c>
      <c r="P564" s="211" t="s">
        <v>533</v>
      </c>
      <c r="Q564" s="211">
        <v>1.4</v>
      </c>
    </row>
    <row r="565" spans="1:17" s="91" customFormat="1" ht="34.5" customHeight="1">
      <c r="A565" s="251" t="s">
        <v>875</v>
      </c>
      <c r="B565" s="119"/>
      <c r="C565" s="280"/>
      <c r="D565" s="328" t="s">
        <v>869</v>
      </c>
      <c r="E565" s="339"/>
      <c r="F565" s="339"/>
      <c r="G565" s="339"/>
      <c r="H565" s="329"/>
      <c r="I565" s="340"/>
      <c r="J565" s="207"/>
      <c r="K565" s="210"/>
      <c r="L565" s="211">
        <v>9.8000000000000007</v>
      </c>
      <c r="M565" s="211">
        <v>9.1</v>
      </c>
      <c r="N565" s="211">
        <v>7.5</v>
      </c>
      <c r="O565" s="211">
        <v>0.2</v>
      </c>
      <c r="P565" s="211" t="s">
        <v>533</v>
      </c>
      <c r="Q565" s="211">
        <v>13.8</v>
      </c>
    </row>
    <row r="566" spans="1:17" s="91" customFormat="1" ht="34.5" customHeight="1">
      <c r="A566" s="251" t="s">
        <v>876</v>
      </c>
      <c r="B566" s="119"/>
      <c r="C566" s="285"/>
      <c r="D566" s="328" t="s">
        <v>993</v>
      </c>
      <c r="E566" s="339"/>
      <c r="F566" s="339"/>
      <c r="G566" s="339"/>
      <c r="H566" s="329"/>
      <c r="I566" s="340"/>
      <c r="J566" s="213"/>
      <c r="K566" s="214"/>
      <c r="L566" s="211">
        <v>32.299999999999997</v>
      </c>
      <c r="M566" s="211">
        <v>33.5</v>
      </c>
      <c r="N566" s="211">
        <v>7.2</v>
      </c>
      <c r="O566" s="211">
        <v>48.6</v>
      </c>
      <c r="P566" s="211" t="s">
        <v>533</v>
      </c>
      <c r="Q566" s="211">
        <v>41.4</v>
      </c>
    </row>
    <row r="567" spans="1:17" s="91" customFormat="1" ht="42.75" customHeight="1">
      <c r="A567" s="243"/>
      <c r="B567" s="119"/>
      <c r="C567" s="320" t="s">
        <v>1024</v>
      </c>
      <c r="D567" s="321"/>
      <c r="E567" s="321"/>
      <c r="F567" s="321"/>
      <c r="G567" s="321"/>
      <c r="H567" s="322"/>
      <c r="I567" s="340"/>
      <c r="J567" s="207"/>
      <c r="K567" s="208"/>
      <c r="L567" s="124"/>
      <c r="M567" s="131"/>
      <c r="N567" s="131"/>
      <c r="O567" s="131"/>
      <c r="P567" s="131"/>
      <c r="Q567" s="131"/>
    </row>
    <row r="568" spans="1:17"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v>0</v>
      </c>
      <c r="Q568" s="211" t="s">
        <v>533</v>
      </c>
    </row>
    <row r="569" spans="1:17"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v>0</v>
      </c>
      <c r="Q569" s="211" t="s">
        <v>533</v>
      </c>
    </row>
    <row r="570" spans="1:17"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v>0</v>
      </c>
      <c r="Q570" s="211" t="s">
        <v>533</v>
      </c>
    </row>
    <row r="571" spans="1:17"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v>0</v>
      </c>
      <c r="Q571" s="211" t="s">
        <v>533</v>
      </c>
    </row>
    <row r="572" spans="1:17"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v>0</v>
      </c>
      <c r="Q573" s="211" t="s">
        <v>533</v>
      </c>
    </row>
    <row r="574" spans="1:17"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v>0</v>
      </c>
      <c r="Q574" s="211" t="s">
        <v>533</v>
      </c>
    </row>
    <row r="575" spans="1:17" s="91" customFormat="1" ht="42.75" customHeight="1">
      <c r="A575" s="243"/>
      <c r="B575" s="119"/>
      <c r="C575" s="320" t="s">
        <v>384</v>
      </c>
      <c r="D575" s="321"/>
      <c r="E575" s="321"/>
      <c r="F575" s="321"/>
      <c r="G575" s="321"/>
      <c r="H575" s="322"/>
      <c r="I575" s="340"/>
      <c r="J575" s="215"/>
      <c r="K575" s="208"/>
      <c r="L575" s="124"/>
      <c r="M575" s="131"/>
      <c r="N575" s="131"/>
      <c r="O575" s="131"/>
      <c r="P575" s="131"/>
      <c r="Q575" s="131"/>
    </row>
    <row r="576" spans="1:17" s="91" customFormat="1" ht="34.5" customHeight="1">
      <c r="A576" s="251" t="s">
        <v>884</v>
      </c>
      <c r="B576" s="119"/>
      <c r="C576" s="209"/>
      <c r="D576" s="328" t="s">
        <v>376</v>
      </c>
      <c r="E576" s="339"/>
      <c r="F576" s="339"/>
      <c r="G576" s="339"/>
      <c r="H576" s="329"/>
      <c r="I576" s="340"/>
      <c r="J576" s="207"/>
      <c r="K576" s="210"/>
      <c r="L576" s="211">
        <v>0</v>
      </c>
      <c r="M576" s="211">
        <v>0</v>
      </c>
      <c r="N576" s="211">
        <v>0</v>
      </c>
      <c r="O576" s="211">
        <v>0</v>
      </c>
      <c r="P576" s="211" t="s">
        <v>533</v>
      </c>
      <c r="Q576" s="211">
        <v>0</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v>0</v>
      </c>
      <c r="O577" s="211">
        <v>0</v>
      </c>
      <c r="P577" s="211" t="s">
        <v>533</v>
      </c>
      <c r="Q577" s="211">
        <v>0</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v>0</v>
      </c>
      <c r="O578" s="211">
        <v>0</v>
      </c>
      <c r="P578" s="211" t="s">
        <v>533</v>
      </c>
      <c r="Q578" s="211">
        <v>0</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v>0</v>
      </c>
      <c r="O579" s="211">
        <v>0</v>
      </c>
      <c r="P579" s="211" t="s">
        <v>533</v>
      </c>
      <c r="Q579" s="211">
        <v>0</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v>0</v>
      </c>
      <c r="O580" s="211">
        <v>0</v>
      </c>
      <c r="P580" s="211" t="s">
        <v>533</v>
      </c>
      <c r="Q580" s="211">
        <v>0</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v>0</v>
      </c>
      <c r="O581" s="211">
        <v>0</v>
      </c>
      <c r="P581" s="211" t="s">
        <v>533</v>
      </c>
      <c r="Q581" s="211">
        <v>0</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v>0</v>
      </c>
      <c r="O582" s="211">
        <v>0</v>
      </c>
      <c r="P582" s="211" t="s">
        <v>533</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c r="O588" s="66" t="s">
        <v>1057</v>
      </c>
      <c r="P588" s="66" t="s">
        <v>1059</v>
      </c>
      <c r="Q588" s="66" t="s">
        <v>1061</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1060</v>
      </c>
      <c r="Q589" s="70" t="s">
        <v>1048</v>
      </c>
    </row>
    <row r="590" spans="1:22" s="115" customFormat="1" ht="70" customHeight="1">
      <c r="A590" s="252" t="s">
        <v>891</v>
      </c>
      <c r="C590" s="317" t="s">
        <v>386</v>
      </c>
      <c r="D590" s="318"/>
      <c r="E590" s="318"/>
      <c r="F590" s="318"/>
      <c r="G590" s="318"/>
      <c r="H590" s="319"/>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17" t="s">
        <v>388</v>
      </c>
      <c r="D591" s="318"/>
      <c r="E591" s="318"/>
      <c r="F591" s="318"/>
      <c r="G591" s="318"/>
      <c r="H591" s="319"/>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v>0</v>
      </c>
      <c r="Q591" s="117">
        <v>0</v>
      </c>
    </row>
    <row r="592" spans="1:22" s="115" customFormat="1" ht="72" customHeight="1">
      <c r="A592" s="252" t="s">
        <v>974</v>
      </c>
      <c r="B592" s="84"/>
      <c r="C592" s="317" t="s">
        <v>390</v>
      </c>
      <c r="D592" s="318"/>
      <c r="E592" s="318"/>
      <c r="F592" s="318"/>
      <c r="G592" s="318"/>
      <c r="H592" s="319"/>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17" t="s">
        <v>392</v>
      </c>
      <c r="D593" s="318"/>
      <c r="E593" s="318"/>
      <c r="F593" s="318"/>
      <c r="G593" s="318"/>
      <c r="H593" s="319"/>
      <c r="I593" s="294" t="s">
        <v>393</v>
      </c>
      <c r="J593" s="116">
        <f>IF(SUM(L593:Q593)=0,IF(COUNTIF(L593:Q593,"未確認")&gt;0,"未確認",IF(COUNTIF(L593:Q593,"~*")&gt;0,"*",SUM(L593:Q593))),SUM(L593:Q593))</f>
        <v>47</v>
      </c>
      <c r="K593" s="201" t="str">
        <f>IF(OR(COUNTIF(L593:Q593,"未確認")&gt;0,COUNTIF(L593:Q593,"*")&gt;0),"※","")</f>
        <v>※</v>
      </c>
      <c r="L593" s="117">
        <v>11</v>
      </c>
      <c r="M593" s="117" t="s">
        <v>541</v>
      </c>
      <c r="N593" s="117">
        <v>17</v>
      </c>
      <c r="O593" s="117" t="s">
        <v>541</v>
      </c>
      <c r="P593" s="117">
        <v>0</v>
      </c>
      <c r="Q593" s="117">
        <v>19</v>
      </c>
    </row>
    <row r="594" spans="1:17" s="115" customFormat="1" ht="84" customHeight="1">
      <c r="A594" s="252" t="s">
        <v>894</v>
      </c>
      <c r="B594" s="84"/>
      <c r="C594" s="317" t="s">
        <v>394</v>
      </c>
      <c r="D594" s="318"/>
      <c r="E594" s="318"/>
      <c r="F594" s="318"/>
      <c r="G594" s="318"/>
      <c r="H594" s="319"/>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0" t="s">
        <v>994</v>
      </c>
      <c r="D595" s="321"/>
      <c r="E595" s="321"/>
      <c r="F595" s="321"/>
      <c r="G595" s="321"/>
      <c r="H595" s="322"/>
      <c r="I595" s="337" t="s">
        <v>397</v>
      </c>
      <c r="J595" s="140">
        <v>1656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4" t="s">
        <v>398</v>
      </c>
      <c r="F596" s="315"/>
      <c r="G596" s="315"/>
      <c r="H596" s="316"/>
      <c r="I596" s="338"/>
      <c r="J596" s="140">
        <v>350</v>
      </c>
      <c r="K596" s="201" t="str">
        <f>IF(OR(COUNTIF(L596:Q596,"未確認")&gt;0,COUNTIF(L596:Q596,"~*")&gt;0),"※","")</f>
        <v/>
      </c>
      <c r="L596" s="216"/>
      <c r="M596" s="216"/>
      <c r="N596" s="216"/>
      <c r="O596" s="216"/>
      <c r="P596" s="216"/>
      <c r="Q596" s="216"/>
    </row>
    <row r="597" spans="1:17" s="115" customFormat="1" ht="35.15" customHeight="1">
      <c r="A597" s="251" t="s">
        <v>897</v>
      </c>
      <c r="B597" s="84"/>
      <c r="C597" s="320" t="s">
        <v>995</v>
      </c>
      <c r="D597" s="321"/>
      <c r="E597" s="321"/>
      <c r="F597" s="321"/>
      <c r="G597" s="321"/>
      <c r="H597" s="322"/>
      <c r="I597" s="323" t="s">
        <v>400</v>
      </c>
      <c r="J597" s="140">
        <v>2175</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4" t="s">
        <v>398</v>
      </c>
      <c r="F598" s="315"/>
      <c r="G598" s="315"/>
      <c r="H598" s="316"/>
      <c r="I598" s="325"/>
      <c r="J598" s="140">
        <v>645</v>
      </c>
      <c r="K598" s="201" t="str">
        <f>IF(OR(COUNTIF(L598:Q598,"未確認")&gt;0,COUNTIF(L598:Q598,"~*")&gt;0),"※","")</f>
        <v/>
      </c>
      <c r="L598" s="216"/>
      <c r="M598" s="216"/>
      <c r="N598" s="216"/>
      <c r="O598" s="216"/>
      <c r="P598" s="216"/>
      <c r="Q598" s="216"/>
    </row>
    <row r="599" spans="1:17" s="115" customFormat="1" ht="42" customHeight="1">
      <c r="A599" s="251" t="s">
        <v>899</v>
      </c>
      <c r="B599" s="84"/>
      <c r="C599" s="314" t="s">
        <v>996</v>
      </c>
      <c r="D599" s="315"/>
      <c r="E599" s="315"/>
      <c r="F599" s="315"/>
      <c r="G599" s="315"/>
      <c r="H599" s="316"/>
      <c r="I599" s="122" t="s">
        <v>402</v>
      </c>
      <c r="J599" s="116">
        <v>1363</v>
      </c>
      <c r="K599" s="201" t="str">
        <f>IF(OR(COUNTIF(L599:Q599,"未確認")&gt;0,COUNTIF(L599:Q599,"~*")&gt;0),"※","")</f>
        <v/>
      </c>
      <c r="L599" s="216"/>
      <c r="M599" s="216"/>
      <c r="N599" s="216"/>
      <c r="O599" s="216"/>
      <c r="P599" s="216"/>
      <c r="Q599" s="216"/>
    </row>
    <row r="600" spans="1:17" s="115" customFormat="1" ht="56.15" customHeight="1">
      <c r="A600" s="252" t="s">
        <v>900</v>
      </c>
      <c r="B600" s="84"/>
      <c r="C600" s="317" t="s">
        <v>403</v>
      </c>
      <c r="D600" s="318"/>
      <c r="E600" s="318"/>
      <c r="F600" s="318"/>
      <c r="G600" s="318"/>
      <c r="H600" s="319"/>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t="s">
        <v>541</v>
      </c>
      <c r="O600" s="117">
        <v>0</v>
      </c>
      <c r="P600" s="117">
        <v>0</v>
      </c>
      <c r="Q600" s="117">
        <v>0</v>
      </c>
    </row>
    <row r="601" spans="1:17"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v>0</v>
      </c>
      <c r="P603" s="117">
        <v>0</v>
      </c>
      <c r="Q603" s="117" t="s">
        <v>541</v>
      </c>
    </row>
    <row r="604" spans="1:17"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66" t="s">
        <v>1057</v>
      </c>
      <c r="P611" s="66" t="s">
        <v>1059</v>
      </c>
      <c r="Q611" s="66" t="s">
        <v>1061</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1060</v>
      </c>
      <c r="Q612" s="70" t="s">
        <v>1048</v>
      </c>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IF(SUM(L613:Q613)=0,IF(COUNTIF(L613:Q613,"未確認")&gt;0,"未確認",IF(COUNTIF(L613:Q613,"~*")&gt;0,"*",SUM(L613:Q613))),SUM(L613:Q613))</f>
        <v>54</v>
      </c>
      <c r="K613" s="201" t="str">
        <f t="shared" ref="K613:K623" si="29">IF(OR(COUNTIF(L613:Q613,"未確認")&gt;0,COUNTIF(L613:Q613,"*")&gt;0),"※","")</f>
        <v>※</v>
      </c>
      <c r="L613" s="117">
        <v>17</v>
      </c>
      <c r="M613" s="117">
        <v>11</v>
      </c>
      <c r="N613" s="117" t="s">
        <v>541</v>
      </c>
      <c r="O613" s="117" t="s">
        <v>541</v>
      </c>
      <c r="P613" s="117">
        <v>26</v>
      </c>
      <c r="Q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v>0</v>
      </c>
      <c r="N616" s="117" t="s">
        <v>541</v>
      </c>
      <c r="O616" s="117">
        <v>0</v>
      </c>
      <c r="P616" s="117">
        <v>0</v>
      </c>
      <c r="Q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4" t="s">
        <v>1000</v>
      </c>
      <c r="D618" s="315"/>
      <c r="E618" s="315"/>
      <c r="F618" s="315"/>
      <c r="G618" s="315"/>
      <c r="H618" s="316"/>
      <c r="I618" s="138" t="s">
        <v>1028</v>
      </c>
      <c r="J618" s="116">
        <f t="shared" si="28"/>
        <v>39</v>
      </c>
      <c r="K618" s="201" t="str">
        <f t="shared" si="29"/>
        <v/>
      </c>
      <c r="L618" s="117">
        <v>0</v>
      </c>
      <c r="M618" s="117">
        <v>0</v>
      </c>
      <c r="N618" s="117">
        <v>0</v>
      </c>
      <c r="O618" s="117">
        <v>0</v>
      </c>
      <c r="P618" s="117">
        <v>39</v>
      </c>
      <c r="Q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c r="O621" s="117">
        <v>0</v>
      </c>
      <c r="P621" s="117">
        <v>0</v>
      </c>
      <c r="Q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c r="N622" s="117">
        <v>0</v>
      </c>
      <c r="O622" s="117">
        <v>0</v>
      </c>
      <c r="P622" s="117">
        <v>0</v>
      </c>
      <c r="Q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66" t="s">
        <v>1057</v>
      </c>
      <c r="P629" s="66" t="s">
        <v>1059</v>
      </c>
      <c r="Q629" s="66" t="s">
        <v>1061</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1060</v>
      </c>
      <c r="Q630" s="70" t="s">
        <v>1048</v>
      </c>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t="s">
        <v>541</v>
      </c>
      <c r="P631" s="117">
        <v>0</v>
      </c>
      <c r="Q631" s="117" t="s">
        <v>541</v>
      </c>
    </row>
    <row r="632" spans="1:22" s="118" customFormat="1" ht="56.15" customHeight="1">
      <c r="A632" s="252" t="s">
        <v>918</v>
      </c>
      <c r="B632" s="119"/>
      <c r="C632" s="317" t="s">
        <v>434</v>
      </c>
      <c r="D632" s="318"/>
      <c r="E632" s="318"/>
      <c r="F632" s="318"/>
      <c r="G632" s="318"/>
      <c r="H632" s="319"/>
      <c r="I632" s="122" t="s">
        <v>435</v>
      </c>
      <c r="J632" s="116">
        <f t="shared" si="30"/>
        <v>119</v>
      </c>
      <c r="K632" s="201" t="str">
        <f t="shared" si="31"/>
        <v>※</v>
      </c>
      <c r="L632" s="117">
        <v>19</v>
      </c>
      <c r="M632" s="117">
        <v>27</v>
      </c>
      <c r="N632" s="117">
        <v>25</v>
      </c>
      <c r="O632" s="117" t="s">
        <v>541</v>
      </c>
      <c r="P632" s="117" t="s">
        <v>541</v>
      </c>
      <c r="Q632" s="117">
        <v>48</v>
      </c>
    </row>
    <row r="633" spans="1:22" s="118" customFormat="1" ht="56">
      <c r="A633" s="252" t="s">
        <v>919</v>
      </c>
      <c r="B633" s="119"/>
      <c r="C633" s="317" t="s">
        <v>436</v>
      </c>
      <c r="D633" s="318"/>
      <c r="E633" s="318"/>
      <c r="F633" s="318"/>
      <c r="G633" s="318"/>
      <c r="H633" s="319"/>
      <c r="I633" s="122" t="s">
        <v>437</v>
      </c>
      <c r="J633" s="116">
        <f t="shared" si="30"/>
        <v>66</v>
      </c>
      <c r="K633" s="201" t="str">
        <f t="shared" si="31"/>
        <v>※</v>
      </c>
      <c r="L633" s="117">
        <v>11</v>
      </c>
      <c r="M633" s="117">
        <v>19</v>
      </c>
      <c r="N633" s="117">
        <v>20</v>
      </c>
      <c r="O633" s="117" t="s">
        <v>541</v>
      </c>
      <c r="P633" s="117" t="s">
        <v>541</v>
      </c>
      <c r="Q633" s="117">
        <v>16</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7" t="s">
        <v>440</v>
      </c>
      <c r="D635" s="318"/>
      <c r="E635" s="318"/>
      <c r="F635" s="318"/>
      <c r="G635" s="318"/>
      <c r="H635" s="319"/>
      <c r="I635" s="122" t="s">
        <v>441</v>
      </c>
      <c r="J635" s="116">
        <f t="shared" si="30"/>
        <v>26</v>
      </c>
      <c r="K635" s="201" t="str">
        <f t="shared" si="31"/>
        <v>※</v>
      </c>
      <c r="L635" s="117" t="s">
        <v>541</v>
      </c>
      <c r="M635" s="117" t="s">
        <v>541</v>
      </c>
      <c r="N635" s="117">
        <v>16</v>
      </c>
      <c r="O635" s="117">
        <v>10</v>
      </c>
      <c r="P635" s="117">
        <v>0</v>
      </c>
      <c r="Q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541</v>
      </c>
      <c r="O636" s="117">
        <v>0</v>
      </c>
      <c r="P636" s="117">
        <v>0</v>
      </c>
      <c r="Q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66" t="s">
        <v>1057</v>
      </c>
      <c r="P644" s="66" t="s">
        <v>1059</v>
      </c>
      <c r="Q644" s="66" t="s">
        <v>1061</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1060</v>
      </c>
      <c r="Q645" s="70" t="s">
        <v>1048</v>
      </c>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IF(SUM(L646:Q646)=0,IF(COUNTIF(L646:Q646,"未確認")&gt;0,"未確認",IF(COUNTIF(L646:Q646,"~*")&gt;0,"*",SUM(L646:Q646))),SUM(L646:Q646))</f>
        <v>141</v>
      </c>
      <c r="K646" s="201" t="str">
        <f t="shared" ref="K646:K660" si="33">IF(OR(COUNTIF(L646:Q646,"未確認")&gt;0,COUNTIF(L646:Q646,"*")&gt;0),"※","")</f>
        <v>※</v>
      </c>
      <c r="L646" s="117">
        <v>30</v>
      </c>
      <c r="M646" s="117">
        <v>38</v>
      </c>
      <c r="N646" s="117">
        <v>40</v>
      </c>
      <c r="O646" s="117" t="s">
        <v>541</v>
      </c>
      <c r="P646" s="117" t="s">
        <v>541</v>
      </c>
      <c r="Q646" s="117">
        <v>33</v>
      </c>
    </row>
    <row r="647" spans="1:22" s="118" customFormat="1" ht="70" customHeight="1">
      <c r="A647" s="252" t="s">
        <v>926</v>
      </c>
      <c r="B647" s="84"/>
      <c r="C647" s="188"/>
      <c r="D647" s="221"/>
      <c r="E647" s="317" t="s">
        <v>938</v>
      </c>
      <c r="F647" s="318"/>
      <c r="G647" s="318"/>
      <c r="H647" s="319"/>
      <c r="I647" s="122" t="s">
        <v>452</v>
      </c>
      <c r="J647" s="116">
        <f t="shared" si="32"/>
        <v>11</v>
      </c>
      <c r="K647" s="201" t="str">
        <f t="shared" si="33"/>
        <v>※</v>
      </c>
      <c r="L647" s="117">
        <v>0</v>
      </c>
      <c r="M647" s="117" t="s">
        <v>541</v>
      </c>
      <c r="N647" s="117">
        <v>0</v>
      </c>
      <c r="O647" s="117">
        <v>0</v>
      </c>
      <c r="P647" s="117">
        <v>0</v>
      </c>
      <c r="Q647" s="117">
        <v>11</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v>0</v>
      </c>
      <c r="O648" s="117">
        <v>0</v>
      </c>
      <c r="P648" s="117">
        <v>0</v>
      </c>
      <c r="Q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c r="O649" s="117" t="s">
        <v>541</v>
      </c>
      <c r="P649" s="117">
        <v>0</v>
      </c>
      <c r="Q649" s="117" t="s">
        <v>541</v>
      </c>
    </row>
    <row r="650" spans="1:22" s="118" customFormat="1" ht="84" customHeight="1">
      <c r="A650" s="252" t="s">
        <v>929</v>
      </c>
      <c r="B650" s="84"/>
      <c r="C650" s="295"/>
      <c r="D650" s="297"/>
      <c r="E650" s="317" t="s">
        <v>941</v>
      </c>
      <c r="F650" s="318"/>
      <c r="G650" s="318"/>
      <c r="H650" s="319"/>
      <c r="I650" s="122" t="s">
        <v>458</v>
      </c>
      <c r="J650" s="116">
        <f t="shared" si="32"/>
        <v>28</v>
      </c>
      <c r="K650" s="201" t="str">
        <f t="shared" si="33"/>
        <v>※</v>
      </c>
      <c r="L650" s="117" t="s">
        <v>541</v>
      </c>
      <c r="M650" s="117" t="s">
        <v>541</v>
      </c>
      <c r="N650" s="117">
        <v>28</v>
      </c>
      <c r="O650" s="117">
        <v>0</v>
      </c>
      <c r="P650" s="117">
        <v>0</v>
      </c>
      <c r="Q650" s="117" t="s">
        <v>541</v>
      </c>
    </row>
    <row r="651" spans="1:22" s="118" customFormat="1" ht="70" customHeight="1">
      <c r="A651" s="252" t="s">
        <v>930</v>
      </c>
      <c r="B651" s="84"/>
      <c r="C651" s="188"/>
      <c r="D651" s="221"/>
      <c r="E651" s="317" t="s">
        <v>942</v>
      </c>
      <c r="F651" s="318"/>
      <c r="G651" s="318"/>
      <c r="H651" s="319"/>
      <c r="I651" s="122" t="s">
        <v>460</v>
      </c>
      <c r="J651" s="116">
        <f t="shared" si="32"/>
        <v>54</v>
      </c>
      <c r="K651" s="201" t="str">
        <f t="shared" si="33"/>
        <v>※</v>
      </c>
      <c r="L651" s="117">
        <v>14</v>
      </c>
      <c r="M651" s="117">
        <v>29</v>
      </c>
      <c r="N651" s="117">
        <v>11</v>
      </c>
      <c r="O651" s="117" t="s">
        <v>541</v>
      </c>
      <c r="P651" s="117" t="s">
        <v>541</v>
      </c>
      <c r="Q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c r="O653" s="117" t="s">
        <v>541</v>
      </c>
      <c r="P653" s="117">
        <v>0</v>
      </c>
      <c r="Q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17" t="s">
        <v>937</v>
      </c>
      <c r="D655" s="318"/>
      <c r="E655" s="318"/>
      <c r="F655" s="318"/>
      <c r="G655" s="318"/>
      <c r="H655" s="319"/>
      <c r="I655" s="122" t="s">
        <v>468</v>
      </c>
      <c r="J655" s="116">
        <f t="shared" si="32"/>
        <v>128</v>
      </c>
      <c r="K655" s="201" t="str">
        <f t="shared" si="33"/>
        <v>※</v>
      </c>
      <c r="L655" s="117">
        <v>25</v>
      </c>
      <c r="M655" s="117">
        <v>36</v>
      </c>
      <c r="N655" s="117">
        <v>39</v>
      </c>
      <c r="O655" s="117" t="s">
        <v>541</v>
      </c>
      <c r="P655" s="117">
        <v>0</v>
      </c>
      <c r="Q655" s="117">
        <v>28</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17" t="s">
        <v>469</v>
      </c>
      <c r="D657" s="318"/>
      <c r="E657" s="318"/>
      <c r="F657" s="318"/>
      <c r="G657" s="318"/>
      <c r="H657" s="319"/>
      <c r="I657" s="122" t="s">
        <v>470</v>
      </c>
      <c r="J657" s="116">
        <f t="shared" si="32"/>
        <v>108</v>
      </c>
      <c r="K657" s="201" t="str">
        <f t="shared" si="33"/>
        <v>※</v>
      </c>
      <c r="L657" s="117">
        <v>23</v>
      </c>
      <c r="M657" s="117">
        <v>32</v>
      </c>
      <c r="N657" s="117">
        <v>33</v>
      </c>
      <c r="O657" s="117" t="s">
        <v>541</v>
      </c>
      <c r="P657" s="117">
        <v>0</v>
      </c>
      <c r="Q657" s="117">
        <v>20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66" t="s">
        <v>1057</v>
      </c>
      <c r="P665" s="66" t="s">
        <v>1059</v>
      </c>
      <c r="Q665" s="66" t="s">
        <v>1061</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1060</v>
      </c>
      <c r="Q666" s="70" t="s">
        <v>1048</v>
      </c>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66" t="s">
        <v>1057</v>
      </c>
      <c r="P681" s="66" t="s">
        <v>1059</v>
      </c>
      <c r="Q681" s="66" t="s">
        <v>1061</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1060</v>
      </c>
      <c r="Q682" s="70" t="s">
        <v>1048</v>
      </c>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7" t="s">
        <v>498</v>
      </c>
      <c r="D684" s="318"/>
      <c r="E684" s="318"/>
      <c r="F684" s="318"/>
      <c r="G684" s="318"/>
      <c r="H684" s="319"/>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7" t="s">
        <v>500</v>
      </c>
      <c r="D685" s="318"/>
      <c r="E685" s="318"/>
      <c r="F685" s="318"/>
      <c r="G685" s="318"/>
      <c r="H685" s="319"/>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66" t="s">
        <v>1057</v>
      </c>
      <c r="P691" s="66" t="s">
        <v>1059</v>
      </c>
      <c r="Q691" s="66" t="s">
        <v>1061</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1060</v>
      </c>
      <c r="Q692" s="70" t="s">
        <v>1048</v>
      </c>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17" t="s">
        <v>505</v>
      </c>
      <c r="D694" s="318"/>
      <c r="E694" s="318"/>
      <c r="F694" s="318"/>
      <c r="G694" s="318"/>
      <c r="H694" s="319"/>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4" t="s">
        <v>1006</v>
      </c>
      <c r="D695" s="315"/>
      <c r="E695" s="315"/>
      <c r="F695" s="315"/>
      <c r="G695" s="315"/>
      <c r="H695" s="316"/>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17" t="s">
        <v>509</v>
      </c>
      <c r="D696" s="318"/>
      <c r="E696" s="318"/>
      <c r="F696" s="318"/>
      <c r="G696" s="318"/>
      <c r="H696" s="319"/>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17" t="s">
        <v>511</v>
      </c>
      <c r="D697" s="318"/>
      <c r="E697" s="318"/>
      <c r="F697" s="318"/>
      <c r="G697" s="318"/>
      <c r="H697" s="319"/>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66" t="s">
        <v>1057</v>
      </c>
      <c r="P704" s="66" t="s">
        <v>1059</v>
      </c>
      <c r="Q704" s="66" t="s">
        <v>1061</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1060</v>
      </c>
      <c r="Q705" s="70" t="s">
        <v>1048</v>
      </c>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17" t="s">
        <v>516</v>
      </c>
      <c r="D707" s="318"/>
      <c r="E707" s="318"/>
      <c r="F707" s="318"/>
      <c r="G707" s="318"/>
      <c r="H707" s="319"/>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4" t="s">
        <v>1007</v>
      </c>
      <c r="D708" s="315"/>
      <c r="E708" s="315"/>
      <c r="F708" s="315"/>
      <c r="G708" s="315"/>
      <c r="H708" s="316"/>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4" t="s">
        <v>1008</v>
      </c>
      <c r="D709" s="315"/>
      <c r="E709" s="315"/>
      <c r="F709" s="315"/>
      <c r="G709" s="315"/>
      <c r="H709" s="316"/>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2019-11-15T09:54:31Z</dcterms:modified>
</cp:coreProperties>
</file>