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EAA0472B-0176-4577-A7A5-B2049E11B6E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<sst xmlns="http://schemas.openxmlformats.org/spreadsheetml/2006/main" count="3195" uniqueCount="1056">
  <si>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</si>
  <si>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</si>
  <si>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</si>
  <si>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</si>
  <si>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</si>
  <si>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</si>
  <si>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</si>
  <si>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</si>
  <si>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</si>
  <si>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</si>
  <si>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</si>
  <si>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</si>
  <si>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</si>
  <si>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</si>
  <si>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</si>
  <si>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</si>
  <si>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</si>
  <si>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</si>
  <si>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</si>
  <si>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</si>
  <si>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</si>
  <si>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</si>
  <si>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</si>
  <si>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</si>
  <si>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</si>
  <si>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</si>
  <si>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</si>
  <si>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</si>
  <si>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</si>
  <si>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</si>
  <si>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</si>
  <si>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</si>
  <si>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</si>
  <si>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</si>
  <si>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</si>
  <si>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</si>
  <si>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</si>
  <si>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</si>
  <si>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</si>
  <si>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</si>
  <si>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</si>
  <si>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</si>
  <si>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</si>
  <si>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</si>
  <si>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</si>
  <si>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</si>
  <si>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</si>
  <si>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</si>
  <si>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</si>
  <si>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</si>
  <si>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</si>
  <si>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</si>
  <si>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</si>
  <si>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</si>
  <si>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</si>
  <si>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</si>
  <si>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</si>
  <si>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</si>
  <si>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</si>
  <si>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</si>
  <si>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</si>
  <si>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</si>
  <si>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</si>
  <si>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</si>
  <si>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</si>
  <si>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</si>
  <si>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</si>
  <si>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</si>
  <si>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</si>
  <si>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</si>
  <si>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</si>
  <si>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</si>
  <si>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</si>
  <si>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</si>
  <si>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</si>
  <si>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</si>
  <si>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</si>
  <si>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</si>
  <si>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</si>
  <si>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</si>
  <si>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</si>
  <si>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</si>
  <si>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</si>
  <si>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</si>
  <si>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</si>
  <si>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</si>
  <si>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</si>
  <si>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</si>
  <si>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</si>
  <si>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</si>
  <si>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</si>
  <si>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</si>
  <si>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</si>
  <si>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</si>
  <si>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</si>
  <si>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</si>
  <si>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</si>
  <si>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</si>
  <si>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</si>
  <si>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</si>
  <si>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</si>
  <si>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</si>
  <si>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</si>
  <si>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</si>
  <si>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</si>
  <si>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</si>
  <si>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</si>
  <si>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</si>
  <si>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</si>
  <si>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</si>
  <si>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</si>
  <si>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</si>
  <si>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</si>
  <si>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</si>
  <si>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</si>
  <si>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</si>
  <si>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</si>
  <si>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</si>
  <si>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</si>
  <si>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</si>
  <si>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</si>
  <si>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</si>
  <si>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</si>
  <si>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</si>
  <si>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</si>
  <si>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</si>
  <si>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</si>
  <si>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</si>
  <si>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</si>
  <si>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</si>
  <si>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</si>
  <si>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</si>
  <si>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</si>
  <si>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</si>
  <si>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</si>
  <si>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</si>
  <si>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</si>
  <si>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</si>
  <si>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</si>
  <si>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</si>
  <si>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</si>
  <si>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</si>
  <si>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</si>
  <si>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</si>
  <si>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</si>
  <si>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</si>
  <si>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</si>
  <si>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</si>
  <si>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</si>
  <si>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</si>
  <si>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</si>
  <si>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</si>
  <si>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</si>
  <si>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</si>
  <si>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</si>
  <si>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</si>
  <si>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</si>
  <si>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</si>
  <si>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</si>
  <si>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</si>
  <si>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</si>
  <si>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</si>
  <si>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</si>
  <si>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</si>
  <si>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</si>
  <si>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</si>
  <si>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</si>
  <si>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</si>
  <si>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</si>
  <si>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</si>
  <si>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</si>
  <si>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</si>
  <si>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</si>
  <si>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</si>
  <si>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</si>
  <si>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</si>
  <si>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</si>
  <si>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</si>
  <si>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</si>
  <si>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</si>
  <si>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</si>
  <si>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</si>
  <si>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</si>
  <si>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</si>
  <si>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</si>
  <si>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</si>
  <si>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</si>
  <si>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</si>
  <si>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</si>
  <si>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</si>
  <si>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</si>
  <si>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</si>
  <si>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</si>
  <si>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</si>
  <si>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</si>
  <si>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</si>
  <si>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</si>
  <si>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</si>
  <si>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</si>
  <si>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</si>
  <si>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</si>
  <si>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</si>
  <si>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</si>
  <si>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</si>
  <si>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</si>
  <si>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</si>
  <si>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</si>
  <si>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</si>
  <si>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</si>
  <si>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</si>
  <si>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</si>
  <si>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</si>
  <si>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</si>
  <si>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</si>
  <si>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</si>
  <si>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</si>
  <si>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</si>
  <si>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</si>
  <si>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</si>
  <si>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</si>
  <si>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</si>
  <si>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</si>
  <si>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</si>
  <si>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</si>
  <si>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</si>
  <si>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</si>
  <si>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</si>
  <si>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</si>
  <si>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</si>
  <si>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</si>
  <si>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</si>
  <si>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</si>
  <si>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</si>
  <si>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</si>
  <si>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</si>
  <si>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</si>
  <si>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</si>
  <si>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</si>
  <si>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</si>
  <si>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</si>
  <si>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</si>
  <si>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</si>
  <si>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</si>
  <si>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</si>
  <si>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</si>
  <si>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</si>
  <si>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</si>
  <si>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</si>
  <si>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</si>
  <si>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</si>
  <si>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</si>
  <si>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</si>
  <si>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</si>
  <si>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</si>
  <si>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</si>
  <si>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</si>
  <si>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</si>
  <si>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</si>
  <si>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</si>
  <si>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</si>
  <si>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</si>
  <si>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</si>
  <si>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</si>
  <si>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</si>
  <si>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</si>
  <si>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</si>
  <si>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</si>
  <si>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</si>
  <si>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</si>
  <si>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</si>
  <si>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</si>
  <si>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</si>
  <si>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</si>
  <si>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</si>
  <si>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</si>
  <si>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</si>
  <si>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</si>
  <si>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</si>
  <si>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</si>
  <si>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</si>
  <si>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</si>
  <si>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</si>
  <si>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</si>
  <si>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</si>
  <si>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</si>
  <si>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</si>
  <si>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</si>
  <si>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</si>
  <si>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</si>
  <si>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</si>
  <si>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</si>
  <si>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</si>
  <si>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</si>
  <si>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</si>
  <si>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</si>
  <si>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</si>
  <si>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</si>
  <si>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</si>
  <si>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</si>
  <si>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</si>
  <si>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</si>
  <si>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</si>
  <si>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</si>
  <si>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</si>
  <si>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</si>
  <si>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</si>
  <si>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</si>
  <si>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</si>
  <si>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</si>
  <si>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</si>
  <si>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</si>
  <si>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</si>
  <si>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</si>
  <si>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</si>
  <si>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</si>
  <si>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</si>
  <si>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</si>
  <si>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</si>
  <si>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</si>
  <si>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</si>
  <si>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</si>
  <si>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</si>
  <si>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</si>
  <si>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</si>
  <si>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</si>
  <si>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</si>
  <si>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</si>
  <si>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</si>
  <si>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</si>
  <si>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</si>
  <si>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</si>
  <si>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</si>
  <si>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</si>
  <si>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</si>
  <si>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</si>
  <si>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</si>
  <si>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</si>
  <si>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</si>
  <si>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</si>
  <si>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</si>
  <si>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</si>
  <si>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</si>
  <si>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</si>
  <si>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</si>
  <si>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</si>
  <si>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</si>
  <si>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</si>
  <si>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</si>
  <si>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</si>
  <si>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</si>
  <si>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</si>
  <si>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</si>
  <si>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</si>
  <si>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</si>
  <si>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</si>
  <si>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</si>
  <si>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</si>
  <si>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</si>
  <si>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</si>
  <si>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</si>
  <si>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</si>
  <si>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</si>
  <si>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</si>
  <si>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</si>
  <si>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</si>
  <si>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</si>
  <si>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</si>
  <si>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</si>
  <si>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</si>
  <si>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</si>
  <si>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</si>
  <si>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</si>
  <si>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</si>
  <si>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</si>
  <si>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</si>
  <si>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</si>
  <si>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</si>
  <si>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</si>
  <si>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</si>
  <si>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</si>
  <si>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</si>
  <si>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</si>
  <si>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</si>
  <si>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</si>
  <si>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</si>
  <si>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</si>
  <si>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</si>
  <si>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</si>
  <si>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</si>
  <si>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</si>
  <si>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</si>
  <si>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</si>
  <si>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</si>
  <si>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</si>
  <si>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</si>
  <si>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</si>
  <si>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</si>
  <si>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</si>
  <si>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</si>
  <si>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</si>
  <si>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</si>
  <si>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</si>
  <si>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</si>
  <si>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</si>
  <si>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</si>
  <si>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</si>
  <si>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</si>
  <si>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</si>
  <si>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</si>
  <si>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</si>
  <si>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</si>
  <si>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</si>
  <si>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</si>
  <si>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</si>
  <si>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</si>
  <si>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</si>
  <si>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</si>
  <si>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</si>
  <si>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</si>
  <si>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</si>
  <si>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</si>
  <si>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</si>
  <si>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</si>
  <si>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</si>
  <si>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</si>
  <si>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</si>
  <si>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</si>
  <si>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</si>
  <si>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</si>
  <si>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</si>
  <si>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</si>
  <si>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</si>
  <si>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</si>
  <si>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</si>
  <si>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</si>
  <si>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</si>
  <si>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</si>
  <si>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</si>
  <si>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</si>
  <si>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</si>
  <si>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</si>
  <si>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</si>
  <si>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</si>
  <si>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</si>
  <si>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</si>
  <si>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</si>
  <si>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</si>
  <si>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</si>
  <si>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</si>
  <si>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</si>
  <si>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</si>
  <si>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</si>
  <si>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</si>
  <si>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</si>
  <si>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</si>
  <si>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</si>
  <si>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</si>
  <si>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</si>
  <si>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</si>
  <si>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</si>
  <si>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</si>
  <si>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</si>
  <si>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</si>
  <si>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</si>
  <si>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</si>
  <si>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</si>
  <si>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</si>
  <si>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</si>
  <si>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</si>
  <si>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</si>
  <si>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</si>
  <si>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</si>
  <si>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</si>
  <si>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</si>
  <si>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</si>
  <si>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</si>
  <si>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</si>
  <si>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</si>
  <si>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</si>
  <si>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</si>
  <si>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</si>
  <si>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</si>
  <si>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</si>
  <si>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</si>
  <si>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</si>
  <si>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</si>
  <si>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</si>
  <si>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</si>
  <si>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</si>
  <si>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</si>
  <si>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</si>
  <si>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</si>
  <si>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</si>
  <si>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</si>
  <si>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</si>
  <si>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</si>
  <si>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</si>
  <si>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</si>
  <si>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</si>
  <si>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</si>
  <si>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</si>
  <si>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</si>
  <si>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</si>
  <si>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</si>
  <si>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</si>
  <si>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</si>
  <si>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</si>
  <si>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</si>
  <si>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</si>
  <si>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</si>
  <si>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</si>
  <si>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</si>
  <si>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</si>
  <si>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</si>
  <si>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</si>
  <si>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</si>
  <si>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</si>
  <si>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</si>
  <si>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</si>
  <si>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</si>
  <si>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</si>
  <si>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</si>
  <si>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</si>
  <si>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</si>
  <si>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</si>
  <si>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</si>
  <si>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</si>
  <si>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</si>
  <si>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</si>
  <si>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</si>
  <si>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</si>
  <si>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</si>
  <si>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</si>
  <si>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</si>
  <si>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</si>
  <si>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</si>
  <si>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</si>
  <si>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</si>
  <si>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</si>
  <si>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</si>
  <si>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</si>
  <si>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</si>
  <si>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</si>
  <si>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</si>
  <si>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</si>
  <si>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</si>
  <si>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</si>
  <si>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</si>
  <si>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</si>
  <si>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</si>
  <si>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</si>
  <si>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</si>
  <si>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</si>
  <si>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</si>
  <si>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</si>
  <si>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</si>
  <si>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</si>
  <si>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</si>
  <si>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</si>
  <si>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</si>
  <si>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</si>
  <si>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</si>
  <si>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</si>
  <si>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</si>
  <si>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</si>
  <si>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</si>
  <si>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</si>
  <si>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</si>
  <si>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</si>
  <si>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</si>
  <si>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</si>
  <si>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</si>
  <si>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</si>
  <si>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</si>
  <si>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</si>
  <si>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</si>
  <si>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</si>
  <si>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</si>
  <si>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</si>
  <si>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</si>
  <si>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</si>
  <si>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</si>
  <si>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</si>
  <si>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</si>
  <si>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</si>
  <si>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</si>
  <si>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</si>
  <si>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</si>
  <si>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</si>
  <si>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</si>
  <si>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</si>
  <si>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</si>
  <si>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</si>
  <si>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</si>
  <si>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</si>
  <si>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</si>
  <si>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</si>
  <si>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</si>
  <si>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</si>
  <si>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</si>
  <si>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</si>
  <si>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</si>
  <si>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</si>
  <si>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</si>
  <si>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</si>
  <si>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</si>
  <si>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</si>
  <si>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</si>
  <si>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</si>
  <si>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</si>
  <si>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</si>
  <si>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</si>
  <si>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</si>
  <si>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</si>
  <si>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</si>
  <si>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</si>
  <si>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</si>
  <si>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</si>
  <si>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</si>
  <si>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</si>
  <si>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</si>
  <si>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</si>
  <si>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</si>
  <si>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</si>
  <si>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</si>
  <si>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</si>
  <si>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</si>
  <si>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</si>
  <si>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</si>
  <si>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</si>
  <si>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</si>
  <si>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</si>
  <si>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</si>
  <si>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</si>
  <si>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</si>
  <si>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</si>
  <si>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</si>
  <si>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</si>
  <si>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</si>
  <si>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</si>
  <si>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</si>
  <si>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</si>
  <si>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</si>
  <si>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</si>
  <si>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</si>
  <si>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</si>
  <si>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</si>
  <si>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</si>
  <si>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</si>
  <si>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</si>
  <si>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</si>
  <si>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</si>
  <si>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</si>
  <si>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</si>
  <si>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</si>
  <si>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</si>
  <si>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</si>
  <si>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</si>
  <si>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</si>
  <si>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</si>
  <si>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</si>
  <si>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</si>
  <si>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</si>
  <si>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</si>
  <si>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</si>
  <si>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</si>
  <si>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</si>
  <si>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</si>
  <si>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</si>
  <si>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</si>
  <si>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</si>
  <si>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</si>
  <si>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</si>
  <si>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</si>
  <si>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</si>
  <si>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</si>
  <si>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</si>
  <si>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</si>
  <si>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</si>
  <si>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</si>
  <si>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</si>
  <si>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</si>
  <si>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</si>
  <si>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</si>
  <si>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</si>
  <si>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</si>
  <si>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</si>
  <si>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</si>
  <si>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</si>
  <si>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</si>
  <si>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</si>
  <si>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</si>
  <si>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</si>
  <si>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</si>
  <si>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</si>
  <si>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</si>
  <si>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</si>
  <si>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</si>
  <si>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</si>
  <si>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</si>
  <si>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</si>
  <si>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</si>
  <si>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</si>
  <si>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</si>
  <si>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</si>
  <si>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</si>
  <si>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</si>
  <si>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</si>
  <si>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</si>
  <si>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</si>
  <si>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</si>
  <si>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</si>
  <si>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</si>
  <si>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</si>
  <si>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</si>
  <si>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</si>
  <si>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</si>
  <si>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</si>
  <si>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</si>
  <si>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</si>
  <si>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</si>
  <si>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</si>
  <si>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</si>
  <si>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</si>
  <si>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</si>
  <si>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</si>
  <si>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</si>
  <si>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</si>
  <si>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</si>
  <si>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</si>
  <si>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</si>
  <si>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</si>
  <si>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</si>
  <si>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</si>
  <si>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</si>
  <si>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</si>
  <si>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</si>
  <si>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</si>
  <si>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</si>
  <si>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</si>
  <si>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</si>
  <si>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</si>
  <si>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</si>
  <si>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</si>
  <si>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</si>
  <si>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</si>
  <si>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</si>
  <si>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</si>
  <si>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</si>
  <si>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</si>
  <si>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</si>
  <si>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</si>
  <si>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</si>
  <si>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</si>
  <si>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</si>
  <si>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</si>
  <si>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</si>
  <si>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</si>
  <si>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</si>
  <si>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</si>
  <si>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</si>
  <si>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</si>
  <si>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</si>
  <si>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</si>
  <si>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</si>
  <si>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</si>
  <si>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</si>
  <si>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</si>
  <si>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</si>
  <si>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</si>
  <si>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</si>
  <si>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</si>
  <si>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</si>
  <si>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</si>
  <si>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</si>
  <si>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</si>
  <si>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</si>
  <si>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</si>
  <si>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</si>
  <si>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</si>
  <si>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</si>
  <si>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</si>
  <si>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</si>
  <si>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</si>
  <si>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</si>
  <si>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</si>
  <si>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</si>
  <si>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</si>
  <si>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</si>
  <si>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</si>
  <si>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</si>
  <si>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</si>
  <si>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</si>
  <si>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</si>
  <si>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</si>
  <si>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</si>
  <si>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</si>
  <si>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</si>
  <si>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</si>
  <si>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</si>
  <si>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</si>
  <si>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</si>
  <si>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</si>
  <si>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</si>
  <si>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</si>
  <si>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</si>
  <si>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</si>
  <si>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</si>
  <si>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</si>
  <si>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</si>
  <si>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</si>
  <si>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</si>
  <si>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</si>
  <si>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</si>
  <si>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</si>
  <si>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</si>
  <si>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</si>
  <si>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</si>
  <si>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</si>
  <si>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</si>
  <si>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</si>
  <si>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</si>
  <si>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</si>
  <si>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</si>
  <si>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</si>
  <si>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</si>
  <si>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</si>
  <si>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</si>
  <si>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</si>
  <si>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</si>
  <si>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</si>
  <si>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</si>
  <si>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</si>
  <si>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</si>
  <si>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</si>
  <si>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</si>
  <si>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</si>
  <si>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</si>
  <si>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</si>
  <si>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</si>
  <si>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</si>
  <si>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</si>
  <si>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</si>
  <si>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</si>
  <si>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</si>
  <si>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</si>
  <si>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</si>
  <si>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</si>
  <si>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</si>
  <si>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</si>
  <si>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</si>
  <si>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</si>
  <si>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</si>
  <si>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</si>
  <si>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</si>
  <si>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</si>
  <si>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</si>
  <si>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</si>
  <si>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</si>
  <si>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</si>
  <si>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</si>
  <si>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</si>
  <si>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</si>
  <si>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</si>
  <si>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</si>
  <si>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</si>
  <si>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</si>
  <si>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</si>
  <si>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</si>
  <si>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</si>
  <si>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</si>
  <si>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</si>
  <si>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</si>
  <si>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</si>
  <si>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</si>
  <si>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</si>
  <si>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</si>
  <si>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</si>
  <si>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</si>
  <si>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</si>
  <si>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</si>
  <si>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</si>
  <si>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</si>
  <si>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</si>
  <si>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</si>
  <si>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</si>
  <si>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</si>
  <si>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</si>
  <si>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</si>
  <si>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</si>
  <si>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</si>
  <si>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</si>
  <si>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</si>
  <si>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</si>
  <si>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</si>
  <si>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</si>
  <si>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</si>
  <si>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</si>
  <si>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</si>
  <si>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</si>
  <si>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</si>
  <si>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</si>
  <si>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</si>
  <si>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</si>
  <si>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</si>
  <si>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</si>
  <si>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</si>
  <si>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</si>
  <si>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</si>
  <si>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</si>
  <si>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</si>
  <si>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</si>
  <si>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</si>
  <si>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</si>
  <si>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</si>
  <si>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</si>
  <si>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</si>
  <si>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</si>
  <si>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</si>
  <si>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</si>
  <si>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</si>
  <si>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</si>
  <si>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</si>
  <si>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</si>
  <si>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</si>
  <si>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</si>
  <si>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</si>
  <si>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</si>
  <si>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</si>
  <si>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</si>
  <si>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</si>
  <si>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</si>
  <si>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</si>
  <si>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</si>
  <si>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</si>
  <si>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</si>
  <si>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</si>
  <si>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</si>
  <si>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</si>
  <si>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</si>
  <si>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</si>
  <si>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</si>
  <si>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</si>
  <si>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</si>
  <si>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</si>
  <si>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</si>
  <si>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</si>
  <si>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</si>
  <si>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</si>
  <si>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</si>
  <si>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</si>
  <si>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</si>
  <si>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</si>
  <si>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</si>
  <si>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</si>
  <si>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</si>
  <si>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</si>
  <si>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</si>
  <si>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</si>
  <si>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</si>
  <si>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</si>
  <si>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</si>
  <si>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</si>
  <si>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</si>
  <si>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</si>
  <si>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</si>
  <si>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</si>
  <si>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</si>
  <si>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</si>
  <si>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</si>
  <si>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</si>
  <si>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</si>
  <si>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</si>
  <si>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</si>
  <si>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</si>
  <si>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</si>
  <si>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</si>
  <si>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</si>
  <si>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</si>
  <si>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</si>
  <si>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</si>
  <si>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</si>
  <si>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</si>
  <si>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</si>
  <si>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</si>
  <si>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</si>
  <si>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</si>
  <si>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</si>
  <si>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</si>
  <si>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</si>
  <si>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</si>
  <si>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</si>
  <si>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</si>
  <si>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</si>
  <si>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</si>
  <si>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</si>
  <si>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</si>
  <si>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</si>
  <si>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</si>
  <si>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</si>
  <si>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</si>
  <si>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</si>
  <si>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</si>
  <si>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</si>
  <si>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</si>
  <si>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</si>
  <si>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</si>
  <si>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</si>
  <si>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</si>
  <si>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</si>
  <si>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</si>
  <si>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</si>
  <si>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</si>
  <si>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</si>
  <si>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</si>
  <si>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</si>
  <si>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</si>
  <si>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</si>
  <si>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</si>
  <si>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</si>
  <si>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</si>
  <si>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</si>
  <si>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</si>
  <si>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</si>
  <si>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</si>
  <si>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</si>
  <si>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</si>
  <si>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</si>
  <si>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</si>
  <si>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</si>
  <si>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</si>
  <si>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</si>
  <si>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</si>
  <si>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</si>
  <si>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</si>
  <si>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</si>
  <si>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</si>
  <si>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公益社団法人地域医療振興協会　石岡第一病院</t>
    <phoneticPr fontId="3"/>
  </si>
  <si>
    <t>〒315-0023 石岡市東府中１－７</t>
    <phoneticPr fontId="3"/>
  </si>
  <si>
    <t>〇</t>
  </si>
  <si>
    <t>公益法人</t>
  </si>
  <si>
    <t>複数の診療科で活用</t>
  </si>
  <si>
    <t>整形外科</t>
  </si>
  <si>
    <t>内科</t>
  </si>
  <si>
    <t>歯科口腔外科</t>
  </si>
  <si>
    <t>急性期一般入院料１</t>
  </si>
  <si>
    <t>ＤＰＣ標準病院群</t>
  </si>
  <si>
    <t>有</t>
  </si>
  <si>
    <t>看護必要度Ⅰ</t>
    <phoneticPr fontId="3"/>
  </si>
  <si>
    <t>3階病棟</t>
  </si>
  <si>
    <t>急性期機能</t>
  </si>
  <si>
    <t>地域包括ケア病棟入院料１</t>
  </si>
  <si>
    <t>-</t>
    <phoneticPr fontId="3"/>
  </si>
  <si>
    <t>4階病棟</t>
  </si>
  <si>
    <t>回復期機能</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</si>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</sst>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3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1049</v>
      </c>
      <c r="M9" s="282" t="s">
        <v>1053</v>
      </c>
      <c r="N9" s="282" t="s">
        <v>1055</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c r="N11" s="25" t="s">
        <v>1039</v>
      </c>
    </row>
    <row r="12" spans="1:22" s="21" customFormat="1" ht="34.5" customHeight="1">
      <c r="A12" s="244" t="s">
        <v>606</v>
      </c>
      <c r="B12" s="24"/>
      <c r="C12" s="19"/>
      <c r="D12" s="19"/>
      <c r="E12" s="19"/>
      <c r="F12" s="19"/>
      <c r="G12" s="19"/>
      <c r="H12" s="20"/>
      <c r="I12" s="419" t="s">
        <v>4</v>
      </c>
      <c r="J12" s="419"/>
      <c r="K12" s="419"/>
      <c r="L12" s="29"/>
      <c r="M12" s="29" t="s">
        <v>1039</v>
      </c>
      <c r="N12" s="29"/>
    </row>
    <row r="13" spans="1:22" s="21" customFormat="1" ht="34.5" customHeight="1">
      <c r="A13" s="244" t="s">
        <v>606</v>
      </c>
      <c r="B13" s="17"/>
      <c r="C13" s="19"/>
      <c r="D13" s="19"/>
      <c r="E13" s="19"/>
      <c r="F13" s="19"/>
      <c r="G13" s="19"/>
      <c r="H13" s="20"/>
      <c r="I13" s="419" t="s">
        <v>5</v>
      </c>
      <c r="J13" s="419"/>
      <c r="K13" s="419"/>
      <c r="L13" s="28"/>
      <c r="M13" s="28"/>
      <c r="N13" s="28"/>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1049</v>
      </c>
      <c r="M22" s="282" t="s">
        <v>1053</v>
      </c>
      <c r="N22" s="282" t="s">
        <v>1055</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1039</v>
      </c>
      <c r="M24" s="25"/>
      <c r="N24" s="25" t="s">
        <v>1039</v>
      </c>
    </row>
    <row r="25" spans="1:22" s="21" customFormat="1" ht="34.5" customHeight="1">
      <c r="A25" s="244" t="s">
        <v>607</v>
      </c>
      <c r="B25" s="24"/>
      <c r="C25" s="19"/>
      <c r="D25" s="19"/>
      <c r="E25" s="19"/>
      <c r="F25" s="19"/>
      <c r="G25" s="19"/>
      <c r="H25" s="20"/>
      <c r="I25" s="300" t="s">
        <v>4</v>
      </c>
      <c r="J25" s="301"/>
      <c r="K25" s="302"/>
      <c r="L25" s="29"/>
      <c r="M25" s="29" t="s">
        <v>1039</v>
      </c>
      <c r="N25" s="29"/>
    </row>
    <row r="26" spans="1:22" s="21" customFormat="1" ht="34.5" customHeight="1">
      <c r="A26" s="244" t="s">
        <v>607</v>
      </c>
      <c r="B26" s="17"/>
      <c r="C26" s="19"/>
      <c r="D26" s="19"/>
      <c r="E26" s="19"/>
      <c r="F26" s="19"/>
      <c r="G26" s="19"/>
      <c r="H26" s="20"/>
      <c r="I26" s="300" t="s">
        <v>5</v>
      </c>
      <c r="J26" s="301"/>
      <c r="K26" s="302"/>
      <c r="L26" s="28"/>
      <c r="M26" s="28"/>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1049</v>
      </c>
      <c r="M35" s="282" t="s">
        <v>1053</v>
      </c>
      <c r="N35" s="282" t="s">
        <v>1055</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1049</v>
      </c>
      <c r="M44" s="282" t="s">
        <v>1053</v>
      </c>
      <c r="N44" s="282" t="s">
        <v>1055</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1053</v>
      </c>
      <c r="N89" s="262" t="s">
        <v>1055</v>
      </c>
    </row>
    <row r="90" spans="1:22" s="21" customFormat="1">
      <c r="A90" s="243"/>
      <c r="B90" s="1"/>
      <c r="C90" s="3"/>
      <c r="D90" s="3"/>
      <c r="E90" s="3"/>
      <c r="F90" s="3"/>
      <c r="G90" s="3"/>
      <c r="H90" s="287"/>
      <c r="I90" s="67" t="s">
        <v>36</v>
      </c>
      <c r="J90" s="68"/>
      <c r="K90" s="69"/>
      <c r="L90" s="262" t="s">
        <v>1050</v>
      </c>
      <c r="M90" s="262" t="s">
        <v>1054</v>
      </c>
      <c r="N90" s="262" t="s">
        <v>1050</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1050</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126</v>
      </c>
      <c r="K99" s="237" t="str">
        <f>IF(OR(COUNTIF(L99:N99,"未確認")&gt;0,COUNTIF(L99:N99,"~*")&gt;0),"※","")</f>
        <v/>
      </c>
      <c r="L99" s="258">
        <v>43</v>
      </c>
      <c r="M99" s="258">
        <v>40</v>
      </c>
      <c r="N99" s="258">
        <v>43</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126</v>
      </c>
      <c r="K101" s="237" t="str">
        <f>IF(OR(COUNTIF(L101:N101,"未確認")&gt;0,COUNTIF(L101:N101,"~*")&gt;0),"※","")</f>
        <v/>
      </c>
      <c r="L101" s="258">
        <v>43</v>
      </c>
      <c r="M101" s="258">
        <v>40</v>
      </c>
      <c r="N101" s="258">
        <v>43</v>
      </c>
    </row>
    <row r="102" spans="1:22" s="83" customFormat="1" ht="34.5" customHeight="1">
      <c r="A102" s="244" t="s">
        <v>610</v>
      </c>
      <c r="B102" s="84"/>
      <c r="C102" s="374"/>
      <c r="D102" s="376"/>
      <c r="E102" s="314" t="s">
        <v>612</v>
      </c>
      <c r="F102" s="315"/>
      <c r="G102" s="315"/>
      <c r="H102" s="316"/>
      <c r="I102" s="417"/>
      <c r="J102" s="256">
        <f t="shared" si="0"/>
        <v>126</v>
      </c>
      <c r="K102" s="237" t="str">
        <f t="shared" ref="K102:K111" si="1">IF(OR(COUNTIF(L101:N101,"未確認")&gt;0,COUNTIF(L101:N101,"~*")&gt;0),"※","")</f>
        <v/>
      </c>
      <c r="L102" s="258">
        <v>43</v>
      </c>
      <c r="M102" s="258">
        <v>40</v>
      </c>
      <c r="N102" s="258">
        <v>43</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1050</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1043</v>
      </c>
      <c r="N121" s="98" t="s">
        <v>1043</v>
      </c>
    </row>
    <row r="122" spans="1:22" s="83" customFormat="1" ht="40.5" customHeight="1">
      <c r="A122" s="244" t="s">
        <v>619</v>
      </c>
      <c r="B122" s="1"/>
      <c r="C122" s="295"/>
      <c r="D122" s="297"/>
      <c r="E122" s="393"/>
      <c r="F122" s="415"/>
      <c r="G122" s="415"/>
      <c r="H122" s="394"/>
      <c r="I122" s="351"/>
      <c r="J122" s="101"/>
      <c r="K122" s="102"/>
      <c r="L122" s="98" t="s">
        <v>1043</v>
      </c>
      <c r="M122" s="98" t="s">
        <v>1042</v>
      </c>
      <c r="N122" s="98" t="s">
        <v>534</v>
      </c>
    </row>
    <row r="123" spans="1:22" s="83" customFormat="1" ht="40.5" customHeight="1">
      <c r="A123" s="244" t="s">
        <v>620</v>
      </c>
      <c r="B123" s="1"/>
      <c r="C123" s="289"/>
      <c r="D123" s="290"/>
      <c r="E123" s="374"/>
      <c r="F123" s="375"/>
      <c r="G123" s="375"/>
      <c r="H123" s="376"/>
      <c r="I123" s="338"/>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1050</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1051</v>
      </c>
      <c r="N131" s="98" t="s">
        <v>1045</v>
      </c>
    </row>
    <row r="132" spans="1:22" s="83" customFormat="1" ht="34.5" customHeight="1">
      <c r="A132" s="244" t="s">
        <v>621</v>
      </c>
      <c r="B132" s="84"/>
      <c r="C132" s="295"/>
      <c r="D132" s="297"/>
      <c r="E132" s="317" t="s">
        <v>58</v>
      </c>
      <c r="F132" s="318"/>
      <c r="G132" s="318"/>
      <c r="H132" s="319"/>
      <c r="I132" s="386"/>
      <c r="J132" s="101"/>
      <c r="K132" s="102"/>
      <c r="L132" s="82">
        <v>43</v>
      </c>
      <c r="M132" s="82">
        <v>40</v>
      </c>
      <c r="N132" s="82">
        <v>43</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1050</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150</v>
      </c>
      <c r="K145" s="264" t="str">
        <f t="shared" ref="K145:K176" si="3">IF(OR(COUNTIF(L145:N145,"未確認")&gt;0,COUNTIF(L145:N145,"~*")&gt;0),"※","")</f>
        <v/>
      </c>
      <c r="L145" s="117">
        <v>78</v>
      </c>
      <c r="M145" s="117">
        <v>0</v>
      </c>
      <c r="N145" s="117">
        <v>72</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t="s">
        <v>541</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49</v>
      </c>
      <c r="K200" s="264" t="str">
        <f t="shared" si="5"/>
        <v/>
      </c>
      <c r="L200" s="117">
        <v>0</v>
      </c>
      <c r="M200" s="117">
        <v>49</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1050</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1050</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1050</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1050</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1047</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1050</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13</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2.9</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3</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56</v>
      </c>
      <c r="K269" s="81" t="str">
        <f t="shared" si="8"/>
        <v/>
      </c>
      <c r="L269" s="147">
        <v>24</v>
      </c>
      <c r="M269" s="147">
        <v>14</v>
      </c>
      <c r="N269" s="147">
        <v>18</v>
      </c>
    </row>
    <row r="270" spans="1:22" s="83" customFormat="1" ht="34.5" customHeight="1">
      <c r="A270" s="249" t="s">
        <v>725</v>
      </c>
      <c r="B270" s="120"/>
      <c r="C270" s="368"/>
      <c r="D270" s="368"/>
      <c r="E270" s="368"/>
      <c r="F270" s="368"/>
      <c r="G270" s="368" t="s">
        <v>148</v>
      </c>
      <c r="H270" s="368"/>
      <c r="I270" s="401"/>
      <c r="J270" s="266">
        <f t="shared" si="9"/>
        <v>1.1599999999999999</v>
      </c>
      <c r="K270" s="81" t="str">
        <f t="shared" si="8"/>
        <v/>
      </c>
      <c r="L270" s="148">
        <v>0</v>
      </c>
      <c r="M270" s="148">
        <v>0.45</v>
      </c>
      <c r="N270" s="148">
        <v>0.71</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4</v>
      </c>
      <c r="M271" s="147">
        <v>2</v>
      </c>
      <c r="N271" s="147">
        <v>3</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row>
    <row r="273" spans="1:14" s="83" customFormat="1" ht="34.5" customHeight="1">
      <c r="A273" s="249" t="s">
        <v>727</v>
      </c>
      <c r="B273" s="120"/>
      <c r="C273" s="368" t="s">
        <v>152</v>
      </c>
      <c r="D273" s="369"/>
      <c r="E273" s="369"/>
      <c r="F273" s="369"/>
      <c r="G273" s="368" t="s">
        <v>146</v>
      </c>
      <c r="H273" s="368"/>
      <c r="I273" s="401"/>
      <c r="J273" s="266">
        <f t="shared" si="9"/>
        <v>12</v>
      </c>
      <c r="K273" s="81" t="str">
        <f t="shared" si="8"/>
        <v/>
      </c>
      <c r="L273" s="147">
        <v>3</v>
      </c>
      <c r="M273" s="147">
        <v>6</v>
      </c>
      <c r="N273" s="147">
        <v>3</v>
      </c>
    </row>
    <row r="274" spans="1:14" s="83" customFormat="1" ht="34.5" customHeight="1">
      <c r="A274" s="249" t="s">
        <v>727</v>
      </c>
      <c r="B274" s="120"/>
      <c r="C274" s="369"/>
      <c r="D274" s="369"/>
      <c r="E274" s="369"/>
      <c r="F274" s="369"/>
      <c r="G274" s="368" t="s">
        <v>148</v>
      </c>
      <c r="H274" s="368"/>
      <c r="I274" s="401"/>
      <c r="J274" s="266">
        <f t="shared" si="9"/>
        <v>0.5</v>
      </c>
      <c r="K274" s="81" t="str">
        <f t="shared" si="8"/>
        <v/>
      </c>
      <c r="L274" s="148">
        <v>0</v>
      </c>
      <c r="M274" s="148">
        <v>0.5</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6</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6</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3</v>
      </c>
      <c r="M297" s="147">
        <v>10</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0.5</v>
      </c>
      <c r="M298" s="148">
        <v>4.4400000000000004</v>
      </c>
      <c r="N298" s="148">
        <v>0.67</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6</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0.56000000000000005</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1050</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2</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2</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1050</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row>
    <row r="368" spans="1:22" s="118" customFormat="1" ht="20.25" customHeight="1">
      <c r="A368" s="243"/>
      <c r="B368" s="1"/>
      <c r="C368" s="3"/>
      <c r="D368" s="3"/>
      <c r="E368" s="3"/>
      <c r="F368" s="3"/>
      <c r="G368" s="3"/>
      <c r="H368" s="287"/>
      <c r="I368" s="67" t="s">
        <v>36</v>
      </c>
      <c r="J368" s="170"/>
      <c r="K368" s="79"/>
      <c r="L368" s="137" t="s">
        <v>1050</v>
      </c>
      <c r="M368" s="137" t="s">
        <v>1054</v>
      </c>
      <c r="N368" s="137" t="s">
        <v>1050</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1050</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2013</v>
      </c>
      <c r="K392" s="81" t="str">
        <f t="shared" ref="K392:K397" si="12">IF(OR(COUNTIF(L392:N392,"未確認")&gt;0,COUNTIF(L392:N392,"~*")&gt;0),"※","")</f>
        <v/>
      </c>
      <c r="L392" s="147">
        <v>739</v>
      </c>
      <c r="M392" s="147">
        <v>444</v>
      </c>
      <c r="N392" s="147">
        <v>830</v>
      </c>
    </row>
    <row r="393" spans="1:22" s="83" customFormat="1" ht="34.5" customHeight="1">
      <c r="A393" s="249" t="s">
        <v>773</v>
      </c>
      <c r="B393" s="84"/>
      <c r="C393" s="367"/>
      <c r="D393" s="377"/>
      <c r="E393" s="317" t="s">
        <v>224</v>
      </c>
      <c r="F393" s="318"/>
      <c r="G393" s="318"/>
      <c r="H393" s="319"/>
      <c r="I393" s="340"/>
      <c r="J393" s="140">
        <f t="shared" si="11"/>
        <v>487</v>
      </c>
      <c r="K393" s="81" t="str">
        <f t="shared" si="12"/>
        <v/>
      </c>
      <c r="L393" s="147">
        <v>161</v>
      </c>
      <c r="M393" s="147">
        <v>270</v>
      </c>
      <c r="N393" s="147">
        <v>56</v>
      </c>
    </row>
    <row r="394" spans="1:22" s="83" customFormat="1" ht="34.5" customHeight="1">
      <c r="A394" s="250" t="s">
        <v>774</v>
      </c>
      <c r="B394" s="84"/>
      <c r="C394" s="367"/>
      <c r="D394" s="378"/>
      <c r="E394" s="317" t="s">
        <v>225</v>
      </c>
      <c r="F394" s="318"/>
      <c r="G394" s="318"/>
      <c r="H394" s="319"/>
      <c r="I394" s="340"/>
      <c r="J394" s="140">
        <f t="shared" si="11"/>
        <v>1337</v>
      </c>
      <c r="K394" s="81" t="str">
        <f t="shared" si="12"/>
        <v/>
      </c>
      <c r="L394" s="147">
        <v>479</v>
      </c>
      <c r="M394" s="147">
        <v>163</v>
      </c>
      <c r="N394" s="147">
        <v>695</v>
      </c>
    </row>
    <row r="395" spans="1:22" s="83" customFormat="1" ht="34.5" customHeight="1">
      <c r="A395" s="250" t="s">
        <v>775</v>
      </c>
      <c r="B395" s="84"/>
      <c r="C395" s="367"/>
      <c r="D395" s="379"/>
      <c r="E395" s="317" t="s">
        <v>226</v>
      </c>
      <c r="F395" s="318"/>
      <c r="G395" s="318"/>
      <c r="H395" s="319"/>
      <c r="I395" s="340"/>
      <c r="J395" s="140">
        <f t="shared" si="11"/>
        <v>189</v>
      </c>
      <c r="K395" s="81" t="str">
        <f t="shared" si="12"/>
        <v/>
      </c>
      <c r="L395" s="147">
        <v>99</v>
      </c>
      <c r="M395" s="147">
        <v>11</v>
      </c>
      <c r="N395" s="147">
        <v>79</v>
      </c>
    </row>
    <row r="396" spans="1:22" s="83" customFormat="1" ht="34.5" customHeight="1">
      <c r="A396" s="250" t="s">
        <v>776</v>
      </c>
      <c r="B396" s="1"/>
      <c r="C396" s="367"/>
      <c r="D396" s="317" t="s">
        <v>227</v>
      </c>
      <c r="E396" s="318"/>
      <c r="F396" s="318"/>
      <c r="G396" s="318"/>
      <c r="H396" s="319"/>
      <c r="I396" s="340"/>
      <c r="J396" s="140">
        <f t="shared" si="11"/>
        <v>36750</v>
      </c>
      <c r="K396" s="81" t="str">
        <f t="shared" si="12"/>
        <v/>
      </c>
      <c r="L396" s="147">
        <v>13398</v>
      </c>
      <c r="M396" s="147">
        <v>11560</v>
      </c>
      <c r="N396" s="147">
        <v>11792</v>
      </c>
    </row>
    <row r="397" spans="1:22" s="83" customFormat="1" ht="34.5" customHeight="1">
      <c r="A397" s="250" t="s">
        <v>777</v>
      </c>
      <c r="B397" s="119"/>
      <c r="C397" s="367"/>
      <c r="D397" s="317" t="s">
        <v>228</v>
      </c>
      <c r="E397" s="318"/>
      <c r="F397" s="318"/>
      <c r="G397" s="318"/>
      <c r="H397" s="319"/>
      <c r="I397" s="341"/>
      <c r="J397" s="140">
        <f t="shared" si="11"/>
        <v>2104</v>
      </c>
      <c r="K397" s="81" t="str">
        <f t="shared" si="12"/>
        <v/>
      </c>
      <c r="L397" s="147">
        <v>773</v>
      </c>
      <c r="M397" s="147">
        <v>483</v>
      </c>
      <c r="N397" s="147">
        <v>848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1050</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2013</v>
      </c>
      <c r="K405" s="81" t="str">
        <f t="shared" ref="K405:K422" si="14">IF(OR(COUNTIF(L405:N405,"未確認")&gt;0,COUNTIF(L405:N405,"~*")&gt;0),"※","")</f>
        <v/>
      </c>
      <c r="L405" s="147">
        <v>739</v>
      </c>
      <c r="M405" s="147">
        <v>444</v>
      </c>
      <c r="N405" s="147">
        <v>830</v>
      </c>
    </row>
    <row r="406" spans="1:22" s="83" customFormat="1" ht="34.5" customHeight="1">
      <c r="A406" s="251" t="s">
        <v>779</v>
      </c>
      <c r="B406" s="119"/>
      <c r="C406" s="366"/>
      <c r="D406" s="372" t="s">
        <v>233</v>
      </c>
      <c r="E406" s="374" t="s">
        <v>234</v>
      </c>
      <c r="F406" s="375"/>
      <c r="G406" s="375"/>
      <c r="H406" s="376"/>
      <c r="I406" s="358"/>
      <c r="J406" s="140">
        <f t="shared" si="13"/>
        <v>243</v>
      </c>
      <c r="K406" s="81" t="str">
        <f t="shared" si="14"/>
        <v/>
      </c>
      <c r="L406" s="147">
        <v>7</v>
      </c>
      <c r="M406" s="147">
        <v>232</v>
      </c>
      <c r="N406" s="147">
        <v>4</v>
      </c>
    </row>
    <row r="407" spans="1:22" s="83" customFormat="1" ht="34.5" customHeight="1">
      <c r="A407" s="251" t="s">
        <v>780</v>
      </c>
      <c r="B407" s="119"/>
      <c r="C407" s="366"/>
      <c r="D407" s="366"/>
      <c r="E407" s="317" t="s">
        <v>235</v>
      </c>
      <c r="F407" s="318"/>
      <c r="G407" s="318"/>
      <c r="H407" s="319"/>
      <c r="I407" s="358"/>
      <c r="J407" s="140">
        <f t="shared" si="13"/>
        <v>1373</v>
      </c>
      <c r="K407" s="81" t="str">
        <f t="shared" si="14"/>
        <v/>
      </c>
      <c r="L407" s="147">
        <v>584</v>
      </c>
      <c r="M407" s="147">
        <v>127</v>
      </c>
      <c r="N407" s="147">
        <v>662</v>
      </c>
    </row>
    <row r="408" spans="1:22" s="83" customFormat="1" ht="34.5" customHeight="1">
      <c r="A408" s="251" t="s">
        <v>781</v>
      </c>
      <c r="B408" s="119"/>
      <c r="C408" s="366"/>
      <c r="D408" s="366"/>
      <c r="E408" s="317" t="s">
        <v>236</v>
      </c>
      <c r="F408" s="318"/>
      <c r="G408" s="318"/>
      <c r="H408" s="319"/>
      <c r="I408" s="358"/>
      <c r="J408" s="140">
        <f t="shared" si="13"/>
        <v>59</v>
      </c>
      <c r="K408" s="81" t="str">
        <f t="shared" si="14"/>
        <v/>
      </c>
      <c r="L408" s="147">
        <v>14</v>
      </c>
      <c r="M408" s="147">
        <v>35</v>
      </c>
      <c r="N408" s="147">
        <v>10</v>
      </c>
    </row>
    <row r="409" spans="1:22" s="83" customFormat="1" ht="34.5" customHeight="1">
      <c r="A409" s="251" t="s">
        <v>782</v>
      </c>
      <c r="B409" s="119"/>
      <c r="C409" s="366"/>
      <c r="D409" s="366"/>
      <c r="E409" s="314" t="s">
        <v>989</v>
      </c>
      <c r="F409" s="315"/>
      <c r="G409" s="315"/>
      <c r="H409" s="316"/>
      <c r="I409" s="358"/>
      <c r="J409" s="140">
        <f t="shared" si="13"/>
        <v>338</v>
      </c>
      <c r="K409" s="81" t="str">
        <f t="shared" si="14"/>
        <v/>
      </c>
      <c r="L409" s="147">
        <v>134</v>
      </c>
      <c r="M409" s="147">
        <v>50</v>
      </c>
      <c r="N409" s="147">
        <v>154</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1996</v>
      </c>
      <c r="K413" s="81" t="str">
        <f t="shared" si="14"/>
        <v/>
      </c>
      <c r="L413" s="147">
        <v>732</v>
      </c>
      <c r="M413" s="147">
        <v>441</v>
      </c>
      <c r="N413" s="147">
        <v>823</v>
      </c>
    </row>
    <row r="414" spans="1:22" s="83" customFormat="1" ht="34.5" customHeight="1">
      <c r="A414" s="251" t="s">
        <v>787</v>
      </c>
      <c r="B414" s="119"/>
      <c r="C414" s="366"/>
      <c r="D414" s="372" t="s">
        <v>240</v>
      </c>
      <c r="E414" s="374" t="s">
        <v>241</v>
      </c>
      <c r="F414" s="375"/>
      <c r="G414" s="375"/>
      <c r="H414" s="376"/>
      <c r="I414" s="358"/>
      <c r="J414" s="140">
        <f t="shared" si="13"/>
        <v>248</v>
      </c>
      <c r="K414" s="81" t="str">
        <f t="shared" si="14"/>
        <v/>
      </c>
      <c r="L414" s="147">
        <v>140</v>
      </c>
      <c r="M414" s="147">
        <v>4</v>
      </c>
      <c r="N414" s="147">
        <v>104</v>
      </c>
    </row>
    <row r="415" spans="1:22" s="83" customFormat="1" ht="34.5" customHeight="1">
      <c r="A415" s="251" t="s">
        <v>788</v>
      </c>
      <c r="B415" s="119"/>
      <c r="C415" s="366"/>
      <c r="D415" s="366"/>
      <c r="E415" s="317" t="s">
        <v>242</v>
      </c>
      <c r="F415" s="318"/>
      <c r="G415" s="318"/>
      <c r="H415" s="319"/>
      <c r="I415" s="358"/>
      <c r="J415" s="140">
        <f t="shared" si="13"/>
        <v>1174</v>
      </c>
      <c r="K415" s="81" t="str">
        <f t="shared" si="14"/>
        <v/>
      </c>
      <c r="L415" s="147">
        <v>381</v>
      </c>
      <c r="M415" s="147">
        <v>259</v>
      </c>
      <c r="N415" s="147">
        <v>534</v>
      </c>
    </row>
    <row r="416" spans="1:22" s="83" customFormat="1" ht="34.5" customHeight="1">
      <c r="A416" s="251" t="s">
        <v>789</v>
      </c>
      <c r="B416" s="119"/>
      <c r="C416" s="366"/>
      <c r="D416" s="366"/>
      <c r="E416" s="317" t="s">
        <v>243</v>
      </c>
      <c r="F416" s="318"/>
      <c r="G416" s="318"/>
      <c r="H416" s="319"/>
      <c r="I416" s="358"/>
      <c r="J416" s="140">
        <f t="shared" si="13"/>
        <v>64</v>
      </c>
      <c r="K416" s="81" t="str">
        <f t="shared" si="14"/>
        <v/>
      </c>
      <c r="L416" s="147">
        <v>31</v>
      </c>
      <c r="M416" s="147">
        <v>16</v>
      </c>
      <c r="N416" s="147">
        <v>17</v>
      </c>
    </row>
    <row r="417" spans="1:22" s="83" customFormat="1" ht="34.5" customHeight="1">
      <c r="A417" s="251" t="s">
        <v>790</v>
      </c>
      <c r="B417" s="119"/>
      <c r="C417" s="366"/>
      <c r="D417" s="366"/>
      <c r="E417" s="317" t="s">
        <v>244</v>
      </c>
      <c r="F417" s="318"/>
      <c r="G417" s="318"/>
      <c r="H417" s="319"/>
      <c r="I417" s="358"/>
      <c r="J417" s="140">
        <f t="shared" si="13"/>
        <v>69</v>
      </c>
      <c r="K417" s="81" t="str">
        <f t="shared" si="14"/>
        <v/>
      </c>
      <c r="L417" s="147">
        <v>27</v>
      </c>
      <c r="M417" s="147">
        <v>19</v>
      </c>
      <c r="N417" s="147">
        <v>23</v>
      </c>
    </row>
    <row r="418" spans="1:22" s="83" customFormat="1" ht="34.5" customHeight="1">
      <c r="A418" s="251" t="s">
        <v>791</v>
      </c>
      <c r="B418" s="119"/>
      <c r="C418" s="366"/>
      <c r="D418" s="366"/>
      <c r="E418" s="317" t="s">
        <v>245</v>
      </c>
      <c r="F418" s="318"/>
      <c r="G418" s="318"/>
      <c r="H418" s="319"/>
      <c r="I418" s="358"/>
      <c r="J418" s="140">
        <f t="shared" si="13"/>
        <v>152</v>
      </c>
      <c r="K418" s="81" t="str">
        <f t="shared" si="14"/>
        <v/>
      </c>
      <c r="L418" s="147">
        <v>56</v>
      </c>
      <c r="M418" s="147">
        <v>55</v>
      </c>
      <c r="N418" s="147">
        <v>41</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129</v>
      </c>
      <c r="K420" s="81" t="str">
        <f t="shared" si="14"/>
        <v/>
      </c>
      <c r="L420" s="147">
        <v>48</v>
      </c>
      <c r="M420" s="147">
        <v>33</v>
      </c>
      <c r="N420" s="147">
        <v>48</v>
      </c>
    </row>
    <row r="421" spans="1:22" s="83" customFormat="1" ht="34.5" customHeight="1">
      <c r="A421" s="251" t="s">
        <v>794</v>
      </c>
      <c r="B421" s="119"/>
      <c r="C421" s="366"/>
      <c r="D421" s="366"/>
      <c r="E421" s="317" t="s">
        <v>247</v>
      </c>
      <c r="F421" s="318"/>
      <c r="G421" s="318"/>
      <c r="H421" s="319"/>
      <c r="I421" s="358"/>
      <c r="J421" s="140">
        <f t="shared" si="13"/>
        <v>158</v>
      </c>
      <c r="K421" s="81" t="str">
        <f t="shared" si="14"/>
        <v/>
      </c>
      <c r="L421" s="147">
        <v>49</v>
      </c>
      <c r="M421" s="147">
        <v>55</v>
      </c>
      <c r="N421" s="147">
        <v>54</v>
      </c>
    </row>
    <row r="422" spans="1:22" s="83" customFormat="1" ht="34.5" customHeight="1">
      <c r="A422" s="251" t="s">
        <v>795</v>
      </c>
      <c r="B422" s="119"/>
      <c r="C422" s="366"/>
      <c r="D422" s="366"/>
      <c r="E422" s="317" t="s">
        <v>166</v>
      </c>
      <c r="F422" s="318"/>
      <c r="G422" s="318"/>
      <c r="H422" s="319"/>
      <c r="I422" s="359"/>
      <c r="J422" s="140">
        <f t="shared" si="13"/>
        <v>2</v>
      </c>
      <c r="K422" s="81" t="str">
        <f t="shared" si="14"/>
        <v/>
      </c>
      <c r="L422" s="147">
        <v>0</v>
      </c>
      <c r="M422" s="147">
        <v>0</v>
      </c>
      <c r="N422" s="147">
        <v>2</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1050</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1748</v>
      </c>
      <c r="K430" s="193" t="str">
        <f>IF(OR(COUNTIF(L430:N430,"未確認")&gt;0,COUNTIF(L430:N430,"~*")&gt;0),"※","")</f>
        <v/>
      </c>
      <c r="L430" s="147">
        <v>592</v>
      </c>
      <c r="M430" s="147">
        <v>437</v>
      </c>
      <c r="N430" s="147">
        <v>719</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1748</v>
      </c>
      <c r="K433" s="193" t="str">
        <f>IF(OR(COUNTIF(L433:N433,"未確認")&gt;0,COUNTIF(L433:N433,"~*")&gt;0),"※","")</f>
        <v/>
      </c>
      <c r="L433" s="147">
        <v>592</v>
      </c>
      <c r="M433" s="147">
        <v>437</v>
      </c>
      <c r="N433" s="147">
        <v>719</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1050</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1</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1</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1050</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18</v>
      </c>
      <c r="K468" s="201" t="str">
        <f t="shared" ref="K468:K475" si="16">IF(OR(COUNTIF(L468:N468,"未確認")&gt;0,COUNTIF(L468:N468,"*")&gt;0),"※","")</f>
        <v>※</v>
      </c>
      <c r="L468" s="117">
        <v>18</v>
      </c>
      <c r="M468" s="117">
        <v>0</v>
      </c>
      <c r="N468" s="117" t="s">
        <v>541</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12</v>
      </c>
      <c r="K470" s="201" t="str">
        <f t="shared" si="16"/>
        <v/>
      </c>
      <c r="L470" s="117">
        <v>12</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IF(OR(COUNTIF(L477:N477,"未確認")&gt;0,COUNTIF(L477:N477,"*")&gt;0),"※","")</f>
        <v>※</v>
      </c>
      <c r="L477" s="117" t="s">
        <v>541</v>
      </c>
      <c r="M477" s="117">
        <v>0</v>
      </c>
      <c r="N477" s="117" t="s">
        <v>541</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v>
      </c>
      <c r="K480" s="201" t="str">
        <f t="shared" si="18"/>
        <v>※</v>
      </c>
      <c r="L480" s="117" t="s">
        <v>541</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1054</v>
      </c>
      <c r="N503" s="70" t="s">
        <v>1050</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t="s">
        <v>541</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1054</v>
      </c>
      <c r="N515" s="70" t="s">
        <v>1050</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1054</v>
      </c>
      <c r="N521" s="70" t="s">
        <v>1050</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1054</v>
      </c>
      <c r="N526" s="70" t="s">
        <v>1050</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1054</v>
      </c>
      <c r="N531" s="70" t="s">
        <v>1050</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52</v>
      </c>
      <c r="K535" s="201" t="str">
        <f t="shared" si="23"/>
        <v/>
      </c>
      <c r="L535" s="117">
        <v>18</v>
      </c>
      <c r="M535" s="117">
        <v>12</v>
      </c>
      <c r="N535" s="117">
        <v>22</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row>
    <row r="544" spans="1:22" s="1" customFormat="1" ht="20.25" customHeight="1">
      <c r="A544" s="243"/>
      <c r="C544" s="62"/>
      <c r="D544" s="3"/>
      <c r="E544" s="3"/>
      <c r="F544" s="3"/>
      <c r="G544" s="3"/>
      <c r="H544" s="287"/>
      <c r="I544" s="67" t="s">
        <v>36</v>
      </c>
      <c r="J544" s="68"/>
      <c r="K544" s="186"/>
      <c r="L544" s="70" t="s">
        <v>1050</v>
      </c>
      <c r="M544" s="70" t="s">
        <v>1054</v>
      </c>
      <c r="N544" s="70" t="s">
        <v>1050</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1048</v>
      </c>
      <c r="M558" s="211" t="s">
        <v>1052</v>
      </c>
      <c r="N558" s="211" t="s">
        <v>1048</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50.5</v>
      </c>
      <c r="M560" s="211">
        <v>26.8</v>
      </c>
      <c r="N560" s="211">
        <v>59.4</v>
      </c>
    </row>
    <row r="561" spans="1:14" s="91" customFormat="1" ht="34.5" customHeight="1">
      <c r="A561" s="251" t="s">
        <v>871</v>
      </c>
      <c r="B561" s="119"/>
      <c r="C561" s="209"/>
      <c r="D561" s="328" t="s">
        <v>377</v>
      </c>
      <c r="E561" s="339"/>
      <c r="F561" s="339"/>
      <c r="G561" s="339"/>
      <c r="H561" s="329"/>
      <c r="I561" s="340"/>
      <c r="J561" s="207"/>
      <c r="K561" s="210"/>
      <c r="L561" s="211">
        <v>25.4</v>
      </c>
      <c r="M561" s="211">
        <v>17.100000000000001</v>
      </c>
      <c r="N561" s="211">
        <v>27.9</v>
      </c>
    </row>
    <row r="562" spans="1:14" s="91" customFormat="1" ht="34.5" customHeight="1">
      <c r="A562" s="251" t="s">
        <v>872</v>
      </c>
      <c r="B562" s="119"/>
      <c r="C562" s="209"/>
      <c r="D562" s="328" t="s">
        <v>992</v>
      </c>
      <c r="E562" s="339"/>
      <c r="F562" s="339"/>
      <c r="G562" s="339"/>
      <c r="H562" s="329"/>
      <c r="I562" s="340"/>
      <c r="J562" s="207"/>
      <c r="K562" s="210"/>
      <c r="L562" s="211">
        <v>22.5</v>
      </c>
      <c r="M562" s="211" t="s">
        <v>533</v>
      </c>
      <c r="N562" s="211">
        <v>24.6</v>
      </c>
    </row>
    <row r="563" spans="1:14" s="91" customFormat="1" ht="34.5" customHeight="1">
      <c r="A563" s="251" t="s">
        <v>873</v>
      </c>
      <c r="B563" s="119"/>
      <c r="C563" s="209"/>
      <c r="D563" s="328" t="s">
        <v>379</v>
      </c>
      <c r="E563" s="339"/>
      <c r="F563" s="339"/>
      <c r="G563" s="339"/>
      <c r="H563" s="329"/>
      <c r="I563" s="340"/>
      <c r="J563" s="207"/>
      <c r="K563" s="210"/>
      <c r="L563" s="211">
        <v>14.7</v>
      </c>
      <c r="M563" s="211">
        <v>8.9</v>
      </c>
      <c r="N563" s="211">
        <v>13.4</v>
      </c>
    </row>
    <row r="564" spans="1:14" s="91" customFormat="1" ht="34.5" customHeight="1">
      <c r="A564" s="251" t="s">
        <v>874</v>
      </c>
      <c r="B564" s="119"/>
      <c r="C564" s="209"/>
      <c r="D564" s="328" t="s">
        <v>380</v>
      </c>
      <c r="E564" s="339"/>
      <c r="F564" s="339"/>
      <c r="G564" s="339"/>
      <c r="H564" s="329"/>
      <c r="I564" s="340"/>
      <c r="J564" s="207"/>
      <c r="K564" s="210"/>
      <c r="L564" s="211">
        <v>7.5</v>
      </c>
      <c r="M564" s="211">
        <v>0</v>
      </c>
      <c r="N564" s="211">
        <v>4.5</v>
      </c>
    </row>
    <row r="565" spans="1:14" s="91" customFormat="1" ht="34.5" customHeight="1">
      <c r="A565" s="251" t="s">
        <v>875</v>
      </c>
      <c r="B565" s="119"/>
      <c r="C565" s="280"/>
      <c r="D565" s="328" t="s">
        <v>869</v>
      </c>
      <c r="E565" s="339"/>
      <c r="F565" s="339"/>
      <c r="G565" s="339"/>
      <c r="H565" s="329"/>
      <c r="I565" s="340"/>
      <c r="J565" s="207"/>
      <c r="K565" s="210"/>
      <c r="L565" s="211">
        <v>10.7</v>
      </c>
      <c r="M565" s="211" t="s">
        <v>533</v>
      </c>
      <c r="N565" s="211">
        <v>22</v>
      </c>
    </row>
    <row r="566" spans="1:14" s="91" customFormat="1" ht="34.5" customHeight="1">
      <c r="A566" s="251" t="s">
        <v>876</v>
      </c>
      <c r="B566" s="119"/>
      <c r="C566" s="285"/>
      <c r="D566" s="328" t="s">
        <v>993</v>
      </c>
      <c r="E566" s="339"/>
      <c r="F566" s="339"/>
      <c r="G566" s="339"/>
      <c r="H566" s="329"/>
      <c r="I566" s="340"/>
      <c r="J566" s="213"/>
      <c r="K566" s="214"/>
      <c r="L566" s="211">
        <v>28.5</v>
      </c>
      <c r="M566" s="211" t="s">
        <v>533</v>
      </c>
      <c r="N566" s="211">
        <v>35.1</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v>26.8</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v>17.100000000000001</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v>8.9</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v>0</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v>0</v>
      </c>
      <c r="M576" s="211" t="s">
        <v>533</v>
      </c>
      <c r="N576" s="211">
        <v>0</v>
      </c>
    </row>
    <row r="577" spans="1:22" s="91" customFormat="1" ht="34.5" customHeight="1">
      <c r="A577" s="251" t="s">
        <v>885</v>
      </c>
      <c r="B577" s="119"/>
      <c r="C577" s="209"/>
      <c r="D577" s="328" t="s">
        <v>377</v>
      </c>
      <c r="E577" s="339"/>
      <c r="F577" s="339"/>
      <c r="G577" s="339"/>
      <c r="H577" s="329"/>
      <c r="I577" s="340"/>
      <c r="J577" s="207"/>
      <c r="K577" s="210"/>
      <c r="L577" s="211">
        <v>0</v>
      </c>
      <c r="M577" s="211" t="s">
        <v>533</v>
      </c>
      <c r="N577" s="211">
        <v>0</v>
      </c>
    </row>
    <row r="578" spans="1:22" s="91" customFormat="1" ht="34.5" customHeight="1">
      <c r="A578" s="251" t="s">
        <v>886</v>
      </c>
      <c r="B578" s="119"/>
      <c r="C578" s="209"/>
      <c r="D578" s="328" t="s">
        <v>992</v>
      </c>
      <c r="E578" s="339"/>
      <c r="F578" s="339"/>
      <c r="G578" s="339"/>
      <c r="H578" s="329"/>
      <c r="I578" s="340"/>
      <c r="J578" s="207"/>
      <c r="K578" s="210"/>
      <c r="L578" s="211">
        <v>0</v>
      </c>
      <c r="M578" s="211" t="s">
        <v>533</v>
      </c>
      <c r="N578" s="211">
        <v>0</v>
      </c>
    </row>
    <row r="579" spans="1:22" s="91" customFormat="1" ht="34.5" customHeight="1">
      <c r="A579" s="251" t="s">
        <v>887</v>
      </c>
      <c r="B579" s="119"/>
      <c r="C579" s="209"/>
      <c r="D579" s="328" t="s">
        <v>379</v>
      </c>
      <c r="E579" s="339"/>
      <c r="F579" s="339"/>
      <c r="G579" s="339"/>
      <c r="H579" s="329"/>
      <c r="I579" s="340"/>
      <c r="J579" s="207"/>
      <c r="K579" s="210"/>
      <c r="L579" s="211">
        <v>0</v>
      </c>
      <c r="M579" s="211" t="s">
        <v>533</v>
      </c>
      <c r="N579" s="211">
        <v>0</v>
      </c>
    </row>
    <row r="580" spans="1:22" s="91" customFormat="1" ht="34.5" customHeight="1">
      <c r="A580" s="251" t="s">
        <v>888</v>
      </c>
      <c r="B580" s="119"/>
      <c r="C580" s="209"/>
      <c r="D580" s="328" t="s">
        <v>380</v>
      </c>
      <c r="E580" s="339"/>
      <c r="F580" s="339"/>
      <c r="G580" s="339"/>
      <c r="H580" s="329"/>
      <c r="I580" s="340"/>
      <c r="J580" s="207"/>
      <c r="K580" s="210"/>
      <c r="L580" s="211">
        <v>0</v>
      </c>
      <c r="M580" s="211" t="s">
        <v>533</v>
      </c>
      <c r="N580" s="211">
        <v>0</v>
      </c>
    </row>
    <row r="581" spans="1:22" s="91" customFormat="1" ht="34.5" customHeight="1">
      <c r="A581" s="251" t="s">
        <v>889</v>
      </c>
      <c r="B581" s="119"/>
      <c r="C581" s="209"/>
      <c r="D581" s="328" t="s">
        <v>869</v>
      </c>
      <c r="E581" s="339"/>
      <c r="F581" s="339"/>
      <c r="G581" s="339"/>
      <c r="H581" s="329"/>
      <c r="I581" s="340"/>
      <c r="J581" s="207"/>
      <c r="K581" s="210"/>
      <c r="L581" s="211">
        <v>0</v>
      </c>
      <c r="M581" s="211" t="s">
        <v>533</v>
      </c>
      <c r="N581" s="211">
        <v>0</v>
      </c>
    </row>
    <row r="582" spans="1:22" s="91" customFormat="1" ht="34.5" customHeight="1">
      <c r="A582" s="251" t="s">
        <v>890</v>
      </c>
      <c r="B582" s="119"/>
      <c r="C582" s="212"/>
      <c r="D582" s="328" t="s">
        <v>993</v>
      </c>
      <c r="E582" s="339"/>
      <c r="F582" s="339"/>
      <c r="G582" s="339"/>
      <c r="H582" s="329"/>
      <c r="I582" s="341"/>
      <c r="J582" s="213"/>
      <c r="K582" s="214"/>
      <c r="L582" s="211">
        <v>0</v>
      </c>
      <c r="M582" s="211" t="s">
        <v>533</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row>
    <row r="589" spans="1:22" s="1" customFormat="1" ht="20.25" customHeight="1">
      <c r="A589" s="243"/>
      <c r="C589" s="62"/>
      <c r="D589" s="3"/>
      <c r="E589" s="3"/>
      <c r="F589" s="3"/>
      <c r="G589" s="3"/>
      <c r="H589" s="287"/>
      <c r="I589" s="67" t="s">
        <v>36</v>
      </c>
      <c r="J589" s="68"/>
      <c r="K589" s="186"/>
      <c r="L589" s="70" t="s">
        <v>1050</v>
      </c>
      <c r="M589" s="70" t="s">
        <v>1054</v>
      </c>
      <c r="N589" s="70" t="s">
        <v>1050</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10</v>
      </c>
      <c r="K593" s="201" t="str">
        <f>IF(OR(COUNTIF(L593:N593,"未確認")&gt;0,COUNTIF(L593:N593,"*")&gt;0),"※","")</f>
        <v>※</v>
      </c>
      <c r="L593" s="117" t="s">
        <v>541</v>
      </c>
      <c r="M593" s="117">
        <v>0</v>
      </c>
      <c r="N593" s="117">
        <v>10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1178</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93</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1285</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190</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407</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v>0</v>
      </c>
      <c r="N600" s="117" t="s">
        <v>541</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1050</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35</v>
      </c>
      <c r="K618" s="201" t="str">
        <f t="shared" si="29"/>
        <v/>
      </c>
      <c r="L618" s="117">
        <v>0</v>
      </c>
      <c r="M618" s="117">
        <v>35</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c r="N622" s="117" t="s">
        <v>541</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1050</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47</v>
      </c>
      <c r="K632" s="201" t="str">
        <f t="shared" si="31"/>
        <v>※</v>
      </c>
      <c r="L632" s="117">
        <v>20</v>
      </c>
      <c r="M632" s="117" t="s">
        <v>541</v>
      </c>
      <c r="N632" s="117">
        <v>27</v>
      </c>
    </row>
    <row r="633" spans="1:22" s="118" customFormat="1" ht="56">
      <c r="A633" s="252" t="s">
        <v>919</v>
      </c>
      <c r="B633" s="119"/>
      <c r="C633" s="317" t="s">
        <v>436</v>
      </c>
      <c r="D633" s="318"/>
      <c r="E633" s="318"/>
      <c r="F633" s="318"/>
      <c r="G633" s="318"/>
      <c r="H633" s="319"/>
      <c r="I633" s="122" t="s">
        <v>437</v>
      </c>
      <c r="J633" s="116">
        <f t="shared" si="30"/>
        <v>55</v>
      </c>
      <c r="K633" s="201" t="str">
        <f t="shared" si="31"/>
        <v>※</v>
      </c>
      <c r="L633" s="117">
        <v>31</v>
      </c>
      <c r="M633" s="117" t="s">
        <v>541</v>
      </c>
      <c r="N633" s="117">
        <v>24</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v>0</v>
      </c>
      <c r="M635" s="117">
        <v>0</v>
      </c>
      <c r="N635" s="117" t="s">
        <v>541</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1050</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43</v>
      </c>
      <c r="K646" s="201" t="str">
        <f t="shared" ref="K646:K660" si="33">IF(OR(COUNTIF(L646:N646,"未確認")&gt;0,COUNTIF(L646:N646,"*")&gt;0),"※","")</f>
        <v>※</v>
      </c>
      <c r="L646" s="117">
        <v>28</v>
      </c>
      <c r="M646" s="117" t="s">
        <v>541</v>
      </c>
      <c r="N646" s="117">
        <v>15</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v>0</v>
      </c>
      <c r="N648" s="117" t="s">
        <v>541</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v>0</v>
      </c>
      <c r="M649" s="117">
        <v>0</v>
      </c>
      <c r="N649" s="117" t="s">
        <v>541</v>
      </c>
    </row>
    <row r="650" spans="1:22" s="118" customFormat="1" ht="84" customHeight="1">
      <c r="A650" s="252" t="s">
        <v>929</v>
      </c>
      <c r="B650" s="84"/>
      <c r="C650" s="295"/>
      <c r="D650" s="297"/>
      <c r="E650" s="317" t="s">
        <v>941</v>
      </c>
      <c r="F650" s="318"/>
      <c r="G650" s="318"/>
      <c r="H650" s="319"/>
      <c r="I650" s="122" t="s">
        <v>458</v>
      </c>
      <c r="J650" s="116">
        <f t="shared" si="32"/>
        <v>21</v>
      </c>
      <c r="K650" s="201" t="str">
        <f t="shared" si="33"/>
        <v>※</v>
      </c>
      <c r="L650" s="117">
        <v>21</v>
      </c>
      <c r="M650" s="117" t="s">
        <v>541</v>
      </c>
      <c r="N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36</v>
      </c>
      <c r="K655" s="201" t="str">
        <f t="shared" si="33"/>
        <v/>
      </c>
      <c r="L655" s="117">
        <v>22</v>
      </c>
      <c r="M655" s="117">
        <v>0</v>
      </c>
      <c r="N655" s="117">
        <v>14</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1050</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1050</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541</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1050</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IF(SUM(L693:N693)=0,IF(COUNTIF(L693:N693,"未確認")&gt;0,"未確認",IF(COUNTIF(L693:N693,"~*")&gt;0,"*",SUM(L693:N693))),SUM(L693:N693))</f>
        <v>*</v>
      </c>
      <c r="K693" s="201" t="str">
        <f>IF(OR(COUNTIF(L693:N693,"未確認")&gt;0,COUNTIF(L693:N693,"*")&gt;0),"※","")</f>
        <v>※</v>
      </c>
      <c r="L693" s="117">
        <v>0</v>
      </c>
      <c r="M693" s="117">
        <v>0</v>
      </c>
      <c r="N693" s="117" t="s">
        <v>541</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1050</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t="str">
        <f>IF(SUM(L707:N707)=0,IF(COUNTIF(L707:N707,"未確認")&gt;0,"未確認",IF(COUNTIF(L707:N707,"~*")&gt;0,"*",SUM(L707:N707))),SUM(L707:N707))</f>
        <v>*</v>
      </c>
      <c r="K707" s="201" t="str">
        <f>IF(OR(COUNTIF(L707:N707,"未確認")&gt;0,COUNTIF(L707:N707,"*")&gt;0),"※","")</f>
        <v>※</v>
      </c>
      <c r="L707" s="117" t="s">
        <v>541</v>
      </c>
      <c r="M707" s="117">
        <v>0</v>
      </c>
      <c r="N707" s="117">
        <v>0</v>
      </c>
    </row>
    <row r="708" spans="1:23" s="118" customFormat="1" ht="70" customHeight="1">
      <c r="A708" s="252" t="s">
        <v>970</v>
      </c>
      <c r="B708" s="119"/>
      <c r="C708" s="314" t="s">
        <v>1007</v>
      </c>
      <c r="D708" s="315"/>
      <c r="E708" s="315"/>
      <c r="F708" s="315"/>
      <c r="G708" s="315"/>
      <c r="H708" s="316"/>
      <c r="I708" s="122" t="s">
        <v>519</v>
      </c>
      <c r="J708" s="116" t="str">
        <f>IF(SUM(L708:N708)=0,IF(COUNTIF(L708:N708,"未確認")&gt;0,"未確認",IF(COUNTIF(L708:N708,"~*")&gt;0,"*",SUM(L708:N708))),SUM(L708:N708))</f>
        <v>*</v>
      </c>
      <c r="K708" s="201" t="str">
        <f>IF(OR(COUNTIF(L708:N708,"未確認")&gt;0,COUNTIF(L708:N708,"*")&gt;0),"※","")</f>
        <v>※</v>
      </c>
      <c r="L708" s="117" t="s">
        <v>541</v>
      </c>
      <c r="M708" s="117">
        <v>0</v>
      </c>
      <c r="N708" s="117">
        <v>0</v>
      </c>
    </row>
    <row r="709" spans="1:23" s="118" customFormat="1" ht="70" customHeight="1">
      <c r="A709" s="252" t="s">
        <v>971</v>
      </c>
      <c r="B709" s="119"/>
      <c r="C709" s="314" t="s">
        <v>1008</v>
      </c>
      <c r="D709" s="315"/>
      <c r="E709" s="315"/>
      <c r="F709" s="315"/>
      <c r="G709" s="315"/>
      <c r="H709" s="316"/>
      <c r="I709" s="122" t="s">
        <v>521</v>
      </c>
      <c r="J709" s="116" t="str">
        <f>IF(SUM(L709:N709)=0,IF(COUNTIF(L709:N709,"未確認")&gt;0,"未確認",IF(COUNTIF(L709:N709,"~*")&gt;0,"*",SUM(L709:N709))),SUM(L709:N709))</f>
        <v>*</v>
      </c>
      <c r="K709" s="201" t="str">
        <f>IF(OR(COUNTIF(L709:N709,"未確認")&gt;0,COUNTIF(L709:N709,"*")&gt;0),"※","")</f>
        <v>※</v>
      </c>
      <c r="L709" s="117" t="s">
        <v>541</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806E93-3EE6-413D-96A1-2ECE6769C3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2019-11-15T09:54:24Z</dcterms:modified>
</cp:coreProperties>
</file>