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8E05FD2C-E961-485F-9979-217459FB7D0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<sst xmlns="http://schemas.openxmlformats.org/spreadsheetml/2006/main" count="3180" uniqueCount="1059">
  <si>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</si>
  <si>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</si>
  <si>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</si>
  <si>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</si>
  <si>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</si>
  <si>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</si>
  <si>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</si>
  <si>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</si>
  <si>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</si>
  <si>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</si>
  <si>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</si>
  <si>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</si>
  <si>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</si>
  <si>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</si>
  <si>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</si>
  <si>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</si>
  <si>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</si>
  <si>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</si>
  <si>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</si>
  <si>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</si>
  <si>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</si>
  <si>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</si>
  <si>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</si>
  <si>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</si>
  <si>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</si>
  <si>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</si>
  <si>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</si>
  <si>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</si>
  <si>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</si>
  <si>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</si>
  <si>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</si>
  <si>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</si>
  <si>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</si>
  <si>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</si>
  <si>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</si>
  <si>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</si>
  <si>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</si>
  <si>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</si>
  <si>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</si>
  <si>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</si>
  <si>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</si>
  <si>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</si>
  <si>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</si>
  <si>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</si>
  <si>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</si>
  <si>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</si>
  <si>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</si>
  <si>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</si>
  <si>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</si>
  <si>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</si>
  <si>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</si>
  <si>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</si>
  <si>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</si>
  <si>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</si>
  <si>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</si>
  <si>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</si>
  <si>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</si>
  <si>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</si>
  <si>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</si>
  <si>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</si>
  <si>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</si>
  <si>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</si>
  <si>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</si>
  <si>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</si>
  <si>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</si>
  <si>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</si>
  <si>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</si>
  <si>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</si>
  <si>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</si>
  <si>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</si>
  <si>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</si>
  <si>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</si>
  <si>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</si>
  <si>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</si>
  <si>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</si>
  <si>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</si>
  <si>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</si>
  <si>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</si>
  <si>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</si>
  <si>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</si>
  <si>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</si>
  <si>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</si>
  <si>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</si>
  <si>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</si>
  <si>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</si>
  <si>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</si>
  <si>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</si>
  <si>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</si>
  <si>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</si>
  <si>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</si>
  <si>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</si>
  <si>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</si>
  <si>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</si>
  <si>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</si>
  <si>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</si>
  <si>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</si>
  <si>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</si>
  <si>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</si>
  <si>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</si>
  <si>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</si>
  <si>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</si>
  <si>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</si>
  <si>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</si>
  <si>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</si>
  <si>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</si>
  <si>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</si>
  <si>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</si>
  <si>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</si>
  <si>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</si>
  <si>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</si>
  <si>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</si>
  <si>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</si>
  <si>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</si>
  <si>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</si>
  <si>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</si>
  <si>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</si>
  <si>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</si>
  <si>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</si>
  <si>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</si>
  <si>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</si>
  <si>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</si>
  <si>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</si>
  <si>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</si>
  <si>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</si>
  <si>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</si>
  <si>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</si>
  <si>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</si>
  <si>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</si>
  <si>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</si>
  <si>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</si>
  <si>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</si>
  <si>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</si>
  <si>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</si>
  <si>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</si>
  <si>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</si>
  <si>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</si>
  <si>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</si>
  <si>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</si>
  <si>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</si>
  <si>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</si>
  <si>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</si>
  <si>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</si>
  <si>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</si>
  <si>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</si>
  <si>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</si>
  <si>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</si>
  <si>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</si>
  <si>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</si>
  <si>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</si>
  <si>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</si>
  <si>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</si>
  <si>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</si>
  <si>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</si>
  <si>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</si>
  <si>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</si>
  <si>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</si>
  <si>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</si>
  <si>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</si>
  <si>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</si>
  <si>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</si>
  <si>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</si>
  <si>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</si>
  <si>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</si>
  <si>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</si>
  <si>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</si>
  <si>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</si>
  <si>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</si>
  <si>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</si>
  <si>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</si>
  <si>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</si>
  <si>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</si>
  <si>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</si>
  <si>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</si>
  <si>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</si>
  <si>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</si>
  <si>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</si>
  <si>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</si>
  <si>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</si>
  <si>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</si>
  <si>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</si>
  <si>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</si>
  <si>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</si>
  <si>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</si>
  <si>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</si>
  <si>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</si>
  <si>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</si>
  <si>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</si>
  <si>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</si>
  <si>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</si>
  <si>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</si>
  <si>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</si>
  <si>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</si>
  <si>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</si>
  <si>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</si>
  <si>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</si>
  <si>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</si>
  <si>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</si>
  <si>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</si>
  <si>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</si>
  <si>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</si>
  <si>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</si>
  <si>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</si>
  <si>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</si>
  <si>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</si>
  <si>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</si>
  <si>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</si>
  <si>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</si>
  <si>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</si>
  <si>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</si>
  <si>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</si>
  <si>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</si>
  <si>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</si>
  <si>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</si>
  <si>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</si>
  <si>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</si>
  <si>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</si>
  <si>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</si>
  <si>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</si>
  <si>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</si>
  <si>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</si>
  <si>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</si>
  <si>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</si>
  <si>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</si>
  <si>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</si>
  <si>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</si>
  <si>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</si>
  <si>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</si>
  <si>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</si>
  <si>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</si>
  <si>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</si>
  <si>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</si>
  <si>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</si>
  <si>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</si>
  <si>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</si>
  <si>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</si>
  <si>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</si>
  <si>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</si>
  <si>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</si>
  <si>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</si>
  <si>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</si>
  <si>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</si>
  <si>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</si>
  <si>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</si>
  <si>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</si>
  <si>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</si>
  <si>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</si>
  <si>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</si>
  <si>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</si>
  <si>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</si>
  <si>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</si>
  <si>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</si>
  <si>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</si>
  <si>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</si>
  <si>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</si>
  <si>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</si>
  <si>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</si>
  <si>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</si>
  <si>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</si>
  <si>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</si>
  <si>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</si>
  <si>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</si>
  <si>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</si>
  <si>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</si>
  <si>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</si>
  <si>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</si>
  <si>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</si>
  <si>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</si>
  <si>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</si>
  <si>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</si>
  <si>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</si>
  <si>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</si>
  <si>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</si>
  <si>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</si>
  <si>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</si>
  <si>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</si>
  <si>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</si>
  <si>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</si>
  <si>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</si>
  <si>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</si>
  <si>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</si>
  <si>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</si>
  <si>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</si>
  <si>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</si>
  <si>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</si>
  <si>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</si>
  <si>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</si>
  <si>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</si>
  <si>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</si>
  <si>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</si>
  <si>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</si>
  <si>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</si>
  <si>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</si>
  <si>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</si>
  <si>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</si>
  <si>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</si>
  <si>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</si>
  <si>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</si>
  <si>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</si>
  <si>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</si>
  <si>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</si>
  <si>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</si>
  <si>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</si>
  <si>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</si>
  <si>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</si>
  <si>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</si>
  <si>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</si>
  <si>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</si>
  <si>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</si>
  <si>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</si>
  <si>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</si>
  <si>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</si>
  <si>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</si>
  <si>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</si>
  <si>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</si>
  <si>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</si>
  <si>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</si>
  <si>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</si>
  <si>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</si>
  <si>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</si>
  <si>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</si>
  <si>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</si>
  <si>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</si>
  <si>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</si>
  <si>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</si>
  <si>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</si>
  <si>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</si>
  <si>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</si>
  <si>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</si>
  <si>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</si>
  <si>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</si>
  <si>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</si>
  <si>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</si>
  <si>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</si>
  <si>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</si>
  <si>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</si>
  <si>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</si>
  <si>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</si>
  <si>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</si>
  <si>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</si>
  <si>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</si>
  <si>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</si>
  <si>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</si>
  <si>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</si>
  <si>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</si>
  <si>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</si>
  <si>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</si>
  <si>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</si>
  <si>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</si>
  <si>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</si>
  <si>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</si>
  <si>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</si>
  <si>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</si>
  <si>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</si>
  <si>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</si>
  <si>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</si>
  <si>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</si>
  <si>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</si>
  <si>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</si>
  <si>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</si>
  <si>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</si>
  <si>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</si>
  <si>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</si>
  <si>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</si>
  <si>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</si>
  <si>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</si>
  <si>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</si>
  <si>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</si>
  <si>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</si>
  <si>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</si>
  <si>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</si>
  <si>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</si>
  <si>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</si>
  <si>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</si>
  <si>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</si>
  <si>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</si>
  <si>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</si>
  <si>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</si>
  <si>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</si>
  <si>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</si>
  <si>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</si>
  <si>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</si>
  <si>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</si>
  <si>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</si>
  <si>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</si>
  <si>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</si>
  <si>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</si>
  <si>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</si>
  <si>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</si>
  <si>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</si>
  <si>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</si>
  <si>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</si>
  <si>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</si>
  <si>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</si>
  <si>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</si>
  <si>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</si>
  <si>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</si>
  <si>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</si>
  <si>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</si>
  <si>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</si>
  <si>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</si>
  <si>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</si>
  <si>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</si>
  <si>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</si>
  <si>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</si>
  <si>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</si>
  <si>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</si>
  <si>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</si>
  <si>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</si>
  <si>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</si>
  <si>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</si>
  <si>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</si>
  <si>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</si>
  <si>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</si>
  <si>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</si>
  <si>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</si>
  <si>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</si>
  <si>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</si>
  <si>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</si>
  <si>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</si>
  <si>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</si>
  <si>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</si>
  <si>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</si>
  <si>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</si>
  <si>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</si>
  <si>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</si>
  <si>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</si>
  <si>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</si>
  <si>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</si>
  <si>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</si>
  <si>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</si>
  <si>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</si>
  <si>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</si>
  <si>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</si>
  <si>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</si>
  <si>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</si>
  <si>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</si>
  <si>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</si>
  <si>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</si>
  <si>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</si>
  <si>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</si>
  <si>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</si>
  <si>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</si>
  <si>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</si>
  <si>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</si>
  <si>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</si>
  <si>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</si>
  <si>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</si>
  <si>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</si>
  <si>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</si>
  <si>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</si>
  <si>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</si>
  <si>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</si>
  <si>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</si>
  <si>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</si>
  <si>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</si>
  <si>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</si>
  <si>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</si>
  <si>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</si>
  <si>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</si>
  <si>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</si>
  <si>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</si>
  <si>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</si>
  <si>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</si>
  <si>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</si>
  <si>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</si>
  <si>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</si>
  <si>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</si>
  <si>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</si>
  <si>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</si>
  <si>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</si>
  <si>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</si>
  <si>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</si>
  <si>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</si>
  <si>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</si>
  <si>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</si>
  <si>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</si>
  <si>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</si>
  <si>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</si>
  <si>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</si>
  <si>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</si>
  <si>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</si>
  <si>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</si>
  <si>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</si>
  <si>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</si>
  <si>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</si>
  <si>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</si>
  <si>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</si>
  <si>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</si>
  <si>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</si>
  <si>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</si>
  <si>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</si>
  <si>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</si>
  <si>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</si>
  <si>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</si>
  <si>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</si>
  <si>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</si>
  <si>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</si>
  <si>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</si>
  <si>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</si>
  <si>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</si>
  <si>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</si>
  <si>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</si>
  <si>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</si>
  <si>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</si>
  <si>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</si>
  <si>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</si>
  <si>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</si>
  <si>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</si>
  <si>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</si>
  <si>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</si>
  <si>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</si>
  <si>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</si>
  <si>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</si>
  <si>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</si>
  <si>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</si>
  <si>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</si>
  <si>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</si>
  <si>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</si>
  <si>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</si>
  <si>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</si>
  <si>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</si>
  <si>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</si>
  <si>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</si>
  <si>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</si>
  <si>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</si>
  <si>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</si>
  <si>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</si>
  <si>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</si>
  <si>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</si>
  <si>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</si>
  <si>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</si>
  <si>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</si>
  <si>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</si>
  <si>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</si>
  <si>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</si>
  <si>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</si>
  <si>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</si>
  <si>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</si>
  <si>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</si>
  <si>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</si>
  <si>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</si>
  <si>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</si>
  <si>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</si>
  <si>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</si>
  <si>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</si>
  <si>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</si>
  <si>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</si>
  <si>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</si>
  <si>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</si>
  <si>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</si>
  <si>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</si>
  <si>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</si>
  <si>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</si>
  <si>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</si>
  <si>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</si>
  <si>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</si>
  <si>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</si>
  <si>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</si>
  <si>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</si>
  <si>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</si>
  <si>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</si>
  <si>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</si>
  <si>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</si>
  <si>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</si>
  <si>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</si>
  <si>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</si>
  <si>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</si>
  <si>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</si>
  <si>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</si>
  <si>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</si>
  <si>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</si>
  <si>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</si>
  <si>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</si>
  <si>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</si>
  <si>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</si>
  <si>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</si>
  <si>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</si>
  <si>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</si>
  <si>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</si>
  <si>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</si>
  <si>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</si>
  <si>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</si>
  <si>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</si>
  <si>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</si>
  <si>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</si>
  <si>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</si>
  <si>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</si>
  <si>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</si>
  <si>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</si>
  <si>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</si>
  <si>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</si>
  <si>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</si>
  <si>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</si>
  <si>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</si>
  <si>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</si>
  <si>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</si>
  <si>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</si>
  <si>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</si>
  <si>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</si>
  <si>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</si>
  <si>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</si>
  <si>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</si>
  <si>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</si>
  <si>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</si>
  <si>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</si>
  <si>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</si>
  <si>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</si>
  <si>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</si>
  <si>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</si>
  <si>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</si>
  <si>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</si>
  <si>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</si>
  <si>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</si>
  <si>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</si>
  <si>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</si>
  <si>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</si>
  <si>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</si>
  <si>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</si>
  <si>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</si>
  <si>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</si>
  <si>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</si>
  <si>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</si>
  <si>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</si>
  <si>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</si>
  <si>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</si>
  <si>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</si>
  <si>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</si>
  <si>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</si>
  <si>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</si>
  <si>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</si>
  <si>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</si>
  <si>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</si>
  <si>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</si>
  <si>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</si>
  <si>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</si>
  <si>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</si>
  <si>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</si>
  <si>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</si>
  <si>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</si>
  <si>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</si>
  <si>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</si>
  <si>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</si>
  <si>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</si>
  <si>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</si>
  <si>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</si>
  <si>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</si>
  <si>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</si>
  <si>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</si>
  <si>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</si>
  <si>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</si>
  <si>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</si>
  <si>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</si>
  <si>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</si>
  <si>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</si>
  <si>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</si>
  <si>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</si>
  <si>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</si>
  <si>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</si>
  <si>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</si>
  <si>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</si>
  <si>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</si>
  <si>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</si>
  <si>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</si>
  <si>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</si>
  <si>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</si>
  <si>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</si>
  <si>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</si>
  <si>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</si>
  <si>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</si>
  <si>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</si>
  <si>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</si>
  <si>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</si>
  <si>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</si>
  <si>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</si>
  <si>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</si>
  <si>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</si>
  <si>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</si>
  <si>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</si>
  <si>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</si>
  <si>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</si>
  <si>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</si>
  <si>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</si>
  <si>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</si>
  <si>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</si>
  <si>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</si>
  <si>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</si>
  <si>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</si>
  <si>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</si>
  <si>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</si>
  <si>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</si>
  <si>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</si>
  <si>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</si>
  <si>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</si>
  <si>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</si>
  <si>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</si>
  <si>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</si>
  <si>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</si>
  <si>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</si>
  <si>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</si>
  <si>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</si>
  <si>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</si>
  <si>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</si>
  <si>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</si>
  <si>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</si>
  <si>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</si>
  <si>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</si>
  <si>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</si>
  <si>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</si>
  <si>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</si>
  <si>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</si>
  <si>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</si>
  <si>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</si>
  <si>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</si>
  <si>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</si>
  <si>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</si>
  <si>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</si>
  <si>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</si>
  <si>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</si>
  <si>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</si>
  <si>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</si>
  <si>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</si>
  <si>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</si>
  <si>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</si>
  <si>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</si>
  <si>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</si>
  <si>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</si>
  <si>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</si>
  <si>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</si>
  <si>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</si>
  <si>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</si>
  <si>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</si>
  <si>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</si>
  <si>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</si>
  <si>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</si>
  <si>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</si>
  <si>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</si>
  <si>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</si>
  <si>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</si>
  <si>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</si>
  <si>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</si>
  <si>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</si>
  <si>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</si>
  <si>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</si>
  <si>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</si>
  <si>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</si>
  <si>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</si>
  <si>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</si>
  <si>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</si>
  <si>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</si>
  <si>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</si>
  <si>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</si>
  <si>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</si>
  <si>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</si>
  <si>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</si>
  <si>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</si>
  <si>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</si>
  <si>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</si>
  <si>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</si>
  <si>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</si>
  <si>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</si>
  <si>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</si>
  <si>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</si>
  <si>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</si>
  <si>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</si>
  <si>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</si>
  <si>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</si>
  <si>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</si>
  <si>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</si>
  <si>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</si>
  <si>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</si>
  <si>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</si>
  <si>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</si>
  <si>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</si>
  <si>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</si>
  <si>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</si>
  <si>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</si>
  <si>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</si>
  <si>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</si>
  <si>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</si>
  <si>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</si>
  <si>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</si>
  <si>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</si>
  <si>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</si>
  <si>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</si>
  <si>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</si>
  <si>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</si>
  <si>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</si>
  <si>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</si>
  <si>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</si>
  <si>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</si>
  <si>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</si>
  <si>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</si>
  <si>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</si>
  <si>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</si>
  <si>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</si>
  <si>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</si>
  <si>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</si>
  <si>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</si>
  <si>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</si>
  <si>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</si>
  <si>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</si>
  <si>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</si>
  <si>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</si>
  <si>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</si>
  <si>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</si>
  <si>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</si>
  <si>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</si>
  <si>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</si>
  <si>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</si>
  <si>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</si>
  <si>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</si>
  <si>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</si>
  <si>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</si>
  <si>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</si>
  <si>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</si>
  <si>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</si>
  <si>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</si>
  <si>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</si>
  <si>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</si>
  <si>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</si>
  <si>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</si>
  <si>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</si>
  <si>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</si>
  <si>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</si>
  <si>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</si>
  <si>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</si>
  <si>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</si>
  <si>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</si>
  <si>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</si>
  <si>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</si>
  <si>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</si>
  <si>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</si>
  <si>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</si>
  <si>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</si>
  <si>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</si>
  <si>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</si>
  <si>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</si>
  <si>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</si>
  <si>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</si>
  <si>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</si>
  <si>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</si>
  <si>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</si>
  <si>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</si>
  <si>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</si>
  <si>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</si>
  <si>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</si>
  <si>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</si>
  <si>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</si>
  <si>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</si>
  <si>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</si>
  <si>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</si>
  <si>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</si>
  <si>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</si>
  <si>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</si>
  <si>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</si>
  <si>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</si>
  <si>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</si>
  <si>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</si>
  <si>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</si>
  <si>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</si>
  <si>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</si>
  <si>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</si>
  <si>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</si>
  <si>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</si>
  <si>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</si>
  <si>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</si>
  <si>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</si>
  <si>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</si>
  <si>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</si>
  <si>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</si>
  <si>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</si>
  <si>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</si>
  <si>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</si>
  <si>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</si>
  <si>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</si>
  <si>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</si>
  <si>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</si>
  <si>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</si>
  <si>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</si>
  <si>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</si>
  <si>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</si>
  <si>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</si>
  <si>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</si>
  <si>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</si>
  <si>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</si>
  <si>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</si>
  <si>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</si>
  <si>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</si>
  <si>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</si>
  <si>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</si>
  <si>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</si>
  <si>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</si>
  <si>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</si>
  <si>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</si>
  <si>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</si>
  <si>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</si>
  <si>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</si>
  <si>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</si>
  <si>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</si>
  <si>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</si>
  <si>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</si>
  <si>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</si>
  <si>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</si>
  <si>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</si>
  <si>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</si>
  <si>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</si>
  <si>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</si>
  <si>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</si>
  <si>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</si>
  <si>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</si>
  <si>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</si>
  <si>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</si>
  <si>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</si>
  <si>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</si>
  <si>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</si>
  <si>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</si>
  <si>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</si>
  <si>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</si>
  <si>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</si>
  <si>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</si>
  <si>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</si>
  <si>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</si>
  <si>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</si>
  <si>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</si>
  <si>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</si>
  <si>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</si>
  <si>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</si>
  <si>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</si>
  <si>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</si>
  <si>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</si>
  <si>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</si>
  <si>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</si>
  <si>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</si>
  <si>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</si>
  <si>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</si>
  <si>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</si>
  <si>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</si>
  <si>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</si>
  <si>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</si>
  <si>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</si>
  <si>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</si>
  <si>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</si>
  <si>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</si>
  <si>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</si>
  <si>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</si>
  <si>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</si>
  <si>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</si>
  <si>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</si>
  <si>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</si>
  <si>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</si>
  <si>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</si>
  <si>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</si>
  <si>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</si>
  <si>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</si>
  <si>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</si>
  <si>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</si>
  <si>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</si>
  <si>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</si>
  <si>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</si>
  <si>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</si>
  <si>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</si>
  <si>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</si>
  <si>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</si>
  <si>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</si>
  <si>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</si>
  <si>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</si>
  <si>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</si>
  <si>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</si>
  <si>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</si>
  <si>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</si>
  <si>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</si>
  <si>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</si>
  <si>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</si>
  <si>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</si>
  <si>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</si>
  <si>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</si>
  <si>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</si>
  <si>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</si>
  <si>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</si>
  <si>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</si>
  <si>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</si>
  <si>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</si>
  <si>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</si>
  <si>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</si>
  <si>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</si>
  <si>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</si>
  <si>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</si>
  <si>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</si>
  <si>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</si>
  <si>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</si>
  <si>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</si>
  <si>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</si>
  <si>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</si>
  <si>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</si>
  <si>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</si>
  <si>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</si>
  <si>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</si>
  <si>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</si>
  <si>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</si>
  <si>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</si>
  <si>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</si>
  <si>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</si>
  <si>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</si>
  <si>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</si>
  <si>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</si>
  <si>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</si>
  <si>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</si>
  <si>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</si>
  <si>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</si>
  <si>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</si>
  <si>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</si>
  <si>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</si>
  <si>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</si>
  <si>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</si>
  <si>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</si>
  <si>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</si>
  <si>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</si>
  <si>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</si>
  <si>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</si>
  <si>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</si>
  <si>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</si>
  <si>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</si>
  <si>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</si>
  <si>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</si>
  <si>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</si>
  <si>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</si>
  <si>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</si>
  <si>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</si>
  <si>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</si>
  <si>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</si>
  <si>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</si>
  <si>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</si>
  <si>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</si>
  <si>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</si>
  <si>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</si>
  <si>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</si>
  <si>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</si>
  <si>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医療法人社団青洲会　神立病院</t>
    <phoneticPr fontId="3"/>
  </si>
  <si>
    <t>〒300-0011 土浦市神立中央５－１１－２</t>
    <phoneticPr fontId="3"/>
  </si>
  <si>
    <t>〇</t>
  </si>
  <si>
    <t>医療法人</t>
  </si>
  <si>
    <t>複数の診療科で活用</t>
  </si>
  <si>
    <t>内科</t>
  </si>
  <si>
    <t>外科</t>
  </si>
  <si>
    <t>整形外科</t>
  </si>
  <si>
    <t>ＤＰＣ病院ではない</t>
  </si>
  <si>
    <t>有</t>
  </si>
  <si>
    <t>看護必要度Ⅰ</t>
    <phoneticPr fontId="3"/>
  </si>
  <si>
    <t>一般病棟入院基本料5</t>
  </si>
  <si>
    <t>急性期機能</t>
  </si>
  <si>
    <t>療養病棟入院料１</t>
  </si>
  <si>
    <t>-</t>
    <phoneticPr fontId="3"/>
  </si>
  <si>
    <t>療養病棟入院基本料1</t>
  </si>
  <si>
    <t>慢性期機能</t>
  </si>
  <si>
    <t>脳神経外科</t>
  </si>
  <si>
    <t>リハビリテーション科</t>
  </si>
  <si>
    <t>回復期ﾘﾊﾋﾞﾘﾃｰｼｮﾝ病棟入院料４</t>
  </si>
  <si>
    <t>回復期リハビリテーション病棟入院料4</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</si>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</sst>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c r="C4" s="421"/>
      <c r="D4" s="421"/>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2" t="s">
        <v>1011</v>
      </c>
      <c r="J9" s="422"/>
      <c r="K9" s="422"/>
      <c r="L9" s="276" t="s">
        <v>1048</v>
      </c>
      <c r="M9" s="282" t="s">
        <v>1052</v>
      </c>
      <c r="N9" s="282" t="s">
        <v>1057</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c r="N11" s="25"/>
    </row>
    <row r="12" spans="1:22" s="21" customFormat="1" ht="34.5" customHeight="1">
      <c r="A12" s="244" t="s">
        <v>606</v>
      </c>
      <c r="B12" s="24"/>
      <c r="C12" s="19"/>
      <c r="D12" s="19"/>
      <c r="E12" s="19"/>
      <c r="F12" s="19"/>
      <c r="G12" s="19"/>
      <c r="H12" s="20"/>
      <c r="I12" s="419" t="s">
        <v>4</v>
      </c>
      <c r="J12" s="419"/>
      <c r="K12" s="419"/>
      <c r="L12" s="29"/>
      <c r="M12" s="29"/>
      <c r="N12" s="29" t="s">
        <v>1039</v>
      </c>
    </row>
    <row r="13" spans="1:22" s="21" customFormat="1" ht="34.5" customHeight="1">
      <c r="A13" s="244" t="s">
        <v>606</v>
      </c>
      <c r="B13" s="17"/>
      <c r="C13" s="19"/>
      <c r="D13" s="19"/>
      <c r="E13" s="19"/>
      <c r="F13" s="19"/>
      <c r="G13" s="19"/>
      <c r="H13" s="20"/>
      <c r="I13" s="419" t="s">
        <v>5</v>
      </c>
      <c r="J13" s="419"/>
      <c r="K13" s="419"/>
      <c r="L13" s="28"/>
      <c r="M13" s="28" t="s">
        <v>1039</v>
      </c>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1052</v>
      </c>
      <c r="N22" s="282" t="s">
        <v>1057</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c r="N24" s="25"/>
    </row>
    <row r="25" spans="1:22" s="21" customFormat="1" ht="34.5" customHeight="1">
      <c r="A25" s="244" t="s">
        <v>607</v>
      </c>
      <c r="B25" s="24"/>
      <c r="C25" s="19"/>
      <c r="D25" s="19"/>
      <c r="E25" s="19"/>
      <c r="F25" s="19"/>
      <c r="G25" s="19"/>
      <c r="H25" s="20"/>
      <c r="I25" s="300" t="s">
        <v>4</v>
      </c>
      <c r="J25" s="301"/>
      <c r="K25" s="302"/>
      <c r="L25" s="29"/>
      <c r="M25" s="29"/>
      <c r="N25" s="29" t="s">
        <v>1039</v>
      </c>
    </row>
    <row r="26" spans="1:22" s="21" customFormat="1" ht="34.5" customHeight="1">
      <c r="A26" s="244" t="s">
        <v>607</v>
      </c>
      <c r="B26" s="17"/>
      <c r="C26" s="19"/>
      <c r="D26" s="19"/>
      <c r="E26" s="19"/>
      <c r="F26" s="19"/>
      <c r="G26" s="19"/>
      <c r="H26" s="20"/>
      <c r="I26" s="300" t="s">
        <v>5</v>
      </c>
      <c r="J26" s="301"/>
      <c r="K26" s="302"/>
      <c r="L26" s="28"/>
      <c r="M26" s="28" t="s">
        <v>1039</v>
      </c>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1052</v>
      </c>
      <c r="N35" s="282" t="s">
        <v>1057</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1052</v>
      </c>
      <c r="N44" s="282" t="s">
        <v>1057</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9" t="s">
        <v>544</v>
      </c>
      <c r="E60" s="429"/>
      <c r="F60" s="429"/>
      <c r="G60" s="429"/>
      <c r="H60" s="429"/>
      <c r="I60" s="429"/>
      <c r="J60" s="429"/>
      <c r="K60" s="429"/>
      <c r="L60" s="429"/>
      <c r="M60" s="39"/>
      <c r="N60" s="39"/>
    </row>
    <row r="61" spans="1:14" s="21" customFormat="1" ht="34.5" customHeight="1">
      <c r="A61" s="243"/>
      <c r="B61" s="1"/>
      <c r="C61" s="41"/>
      <c r="D61" s="428" t="s">
        <v>16</v>
      </c>
      <c r="E61" s="428"/>
      <c r="F61" s="428"/>
      <c r="G61" s="428"/>
      <c r="H61" s="428"/>
      <c r="I61" s="428"/>
      <c r="J61" s="428"/>
      <c r="K61" s="428"/>
      <c r="L61" s="428"/>
      <c r="M61" s="39"/>
      <c r="N61" s="39"/>
    </row>
    <row r="62" spans="1:14" s="21" customFormat="1" ht="34.5" customHeight="1">
      <c r="A62" s="243"/>
      <c r="B62" s="1"/>
      <c r="C62" s="41"/>
      <c r="D62" s="428" t="s">
        <v>17</v>
      </c>
      <c r="E62" s="428"/>
      <c r="F62" s="428"/>
      <c r="G62" s="428"/>
      <c r="H62" s="428"/>
      <c r="I62" s="428"/>
      <c r="J62" s="428"/>
      <c r="K62" s="428"/>
      <c r="L62" s="428"/>
      <c r="M62" s="39"/>
      <c r="N62" s="39"/>
    </row>
    <row r="63" spans="1:14" s="21" customFormat="1" ht="34.5" customHeight="1">
      <c r="A63" s="243"/>
      <c r="B63" s="1"/>
      <c r="C63" s="41"/>
      <c r="D63" s="428" t="s">
        <v>18</v>
      </c>
      <c r="E63" s="428"/>
      <c r="F63" s="428"/>
      <c r="G63" s="428"/>
      <c r="H63" s="428"/>
      <c r="I63" s="428"/>
      <c r="J63" s="428"/>
      <c r="K63" s="428"/>
      <c r="L63" s="428"/>
      <c r="M63" s="39"/>
      <c r="N63" s="39"/>
    </row>
    <row r="64" spans="1:14" s="21" customFormat="1" ht="34.5" customHeight="1">
      <c r="A64" s="243"/>
      <c r="B64" s="1"/>
      <c r="C64" s="41"/>
      <c r="D64" s="428" t="s">
        <v>19</v>
      </c>
      <c r="E64" s="428"/>
      <c r="F64" s="428"/>
      <c r="G64" s="428"/>
      <c r="H64" s="428"/>
      <c r="I64" s="428"/>
      <c r="J64" s="428"/>
      <c r="K64" s="428"/>
      <c r="L64" s="428"/>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52">
      <c r="A89" s="243"/>
      <c r="B89" s="18"/>
      <c r="C89" s="62"/>
      <c r="D89" s="3"/>
      <c r="E89" s="3"/>
      <c r="F89" s="3"/>
      <c r="G89" s="3"/>
      <c r="H89" s="287"/>
      <c r="I89" s="287"/>
      <c r="J89" s="64" t="s">
        <v>35</v>
      </c>
      <c r="K89" s="65"/>
      <c r="L89" s="262" t="s">
        <v>1048</v>
      </c>
      <c r="M89" s="262" t="s">
        <v>1052</v>
      </c>
      <c r="N89" s="262" t="s">
        <v>1057</v>
      </c>
    </row>
    <row r="90" spans="1:22" s="21" customFormat="1">
      <c r="A90" s="243"/>
      <c r="B90" s="1"/>
      <c r="C90" s="3"/>
      <c r="D90" s="3"/>
      <c r="E90" s="3"/>
      <c r="F90" s="3"/>
      <c r="G90" s="3"/>
      <c r="H90" s="287"/>
      <c r="I90" s="67" t="s">
        <v>36</v>
      </c>
      <c r="J90" s="68"/>
      <c r="K90" s="69"/>
      <c r="L90" s="262" t="s">
        <v>1049</v>
      </c>
      <c r="M90" s="262" t="s">
        <v>1053</v>
      </c>
      <c r="N90" s="262" t="s">
        <v>1058</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1058</v>
      </c>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60</v>
      </c>
      <c r="K101" s="237" t="str">
        <f>IF(OR(COUNTIF(L101:N101,"未確認")&gt;0,COUNTIF(L101:N101,"~*")&gt;0),"※","")</f>
        <v/>
      </c>
      <c r="L101" s="258">
        <v>60</v>
      </c>
      <c r="M101" s="258">
        <v>0</v>
      </c>
      <c r="N101" s="258">
        <v>0</v>
      </c>
    </row>
    <row r="102" spans="1:22" s="83" customFormat="1" ht="34.5" customHeight="1">
      <c r="A102" s="244" t="s">
        <v>610</v>
      </c>
      <c r="B102" s="84"/>
      <c r="C102" s="374"/>
      <c r="D102" s="376"/>
      <c r="E102" s="314" t="s">
        <v>612</v>
      </c>
      <c r="F102" s="315"/>
      <c r="G102" s="315"/>
      <c r="H102" s="316"/>
      <c r="I102" s="417"/>
      <c r="J102" s="256">
        <f t="shared" si="0"/>
        <v>60</v>
      </c>
      <c r="K102" s="237" t="str">
        <f t="shared" ref="K102:K111" si="1">IF(OR(COUNTIF(L101:N101,"未確認")&gt;0,COUNTIF(L101:N101,"~*")&gt;0),"※","")</f>
        <v/>
      </c>
      <c r="L102" s="258">
        <v>60</v>
      </c>
      <c r="M102" s="258">
        <v>0</v>
      </c>
      <c r="N102" s="258">
        <v>0</v>
      </c>
    </row>
    <row r="103" spans="1:22" s="83" customFormat="1" ht="34.5" customHeight="1">
      <c r="A103" s="244" t="s">
        <v>613</v>
      </c>
      <c r="B103" s="84"/>
      <c r="C103" s="331" t="s">
        <v>46</v>
      </c>
      <c r="D103" s="333"/>
      <c r="E103" s="331" t="s">
        <v>42</v>
      </c>
      <c r="F103" s="332"/>
      <c r="G103" s="332"/>
      <c r="H103" s="333"/>
      <c r="I103" s="417"/>
      <c r="J103" s="256">
        <f t="shared" si="0"/>
        <v>100</v>
      </c>
      <c r="K103" s="237" t="str">
        <f t="shared" si="1"/>
        <v/>
      </c>
      <c r="L103" s="258">
        <v>0</v>
      </c>
      <c r="M103" s="258">
        <v>53</v>
      </c>
      <c r="N103" s="258">
        <v>47</v>
      </c>
    </row>
    <row r="104" spans="1:22" s="83" customFormat="1" ht="34.5" customHeight="1">
      <c r="A104" s="244" t="s">
        <v>614</v>
      </c>
      <c r="B104" s="84"/>
      <c r="C104" s="393"/>
      <c r="D104" s="394"/>
      <c r="E104" s="426"/>
      <c r="F104" s="427"/>
      <c r="G104" s="317" t="s">
        <v>47</v>
      </c>
      <c r="H104" s="319"/>
      <c r="I104" s="417"/>
      <c r="J104" s="256">
        <f t="shared" si="0"/>
        <v>100</v>
      </c>
      <c r="K104" s="237" t="str">
        <f t="shared" si="1"/>
        <v/>
      </c>
      <c r="L104" s="258">
        <v>0</v>
      </c>
      <c r="M104" s="258">
        <v>53</v>
      </c>
      <c r="N104" s="258">
        <v>47</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100</v>
      </c>
      <c r="K106" s="237" t="str">
        <f t="shared" si="1"/>
        <v/>
      </c>
      <c r="L106" s="258">
        <v>0</v>
      </c>
      <c r="M106" s="258">
        <v>53</v>
      </c>
      <c r="N106" s="258">
        <v>47</v>
      </c>
    </row>
    <row r="107" spans="1:22" s="83" customFormat="1" ht="34.5" customHeight="1">
      <c r="A107" s="244" t="s">
        <v>614</v>
      </c>
      <c r="B107" s="84"/>
      <c r="C107" s="393"/>
      <c r="D107" s="394"/>
      <c r="E107" s="426"/>
      <c r="F107" s="427"/>
      <c r="G107" s="317" t="s">
        <v>47</v>
      </c>
      <c r="H107" s="319"/>
      <c r="I107" s="417"/>
      <c r="J107" s="256">
        <f t="shared" si="0"/>
        <v>100</v>
      </c>
      <c r="K107" s="237" t="str">
        <f t="shared" si="1"/>
        <v/>
      </c>
      <c r="L107" s="258">
        <v>0</v>
      </c>
      <c r="M107" s="258">
        <v>53</v>
      </c>
      <c r="N107" s="258">
        <v>47</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100</v>
      </c>
      <c r="K109" s="237" t="str">
        <f t="shared" si="1"/>
        <v/>
      </c>
      <c r="L109" s="258">
        <v>0</v>
      </c>
      <c r="M109" s="258">
        <v>53</v>
      </c>
      <c r="N109" s="258">
        <v>47</v>
      </c>
    </row>
    <row r="110" spans="1:22" s="83" customFormat="1" ht="34.5" customHeight="1">
      <c r="A110" s="244" t="s">
        <v>614</v>
      </c>
      <c r="B110" s="84"/>
      <c r="C110" s="393"/>
      <c r="D110" s="394"/>
      <c r="E110" s="430"/>
      <c r="F110" s="431"/>
      <c r="G110" s="314" t="s">
        <v>47</v>
      </c>
      <c r="H110" s="316"/>
      <c r="I110" s="417"/>
      <c r="J110" s="256">
        <f t="shared" si="0"/>
        <v>100</v>
      </c>
      <c r="K110" s="237" t="str">
        <f t="shared" si="1"/>
        <v/>
      </c>
      <c r="L110" s="258">
        <v>0</v>
      </c>
      <c r="M110" s="258">
        <v>53</v>
      </c>
      <c r="N110" s="258">
        <v>47</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1058</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c r="N121" s="98" t="s">
        <v>1054</v>
      </c>
    </row>
    <row r="122" spans="1:22" s="83" customFormat="1" ht="40.5" customHeight="1">
      <c r="A122" s="244" t="s">
        <v>619</v>
      </c>
      <c r="B122" s="1"/>
      <c r="C122" s="295"/>
      <c r="D122" s="297"/>
      <c r="E122" s="393"/>
      <c r="F122" s="415"/>
      <c r="G122" s="415"/>
      <c r="H122" s="394"/>
      <c r="I122" s="351"/>
      <c r="J122" s="101"/>
      <c r="K122" s="102"/>
      <c r="L122" s="98" t="s">
        <v>1043</v>
      </c>
      <c r="M122" s="98" t="s">
        <v>1043</v>
      </c>
      <c r="N122" s="98" t="s">
        <v>1044</v>
      </c>
    </row>
    <row r="123" spans="1:22" s="83" customFormat="1" ht="40.5" customHeight="1">
      <c r="A123" s="244" t="s">
        <v>620</v>
      </c>
      <c r="B123" s="1"/>
      <c r="C123" s="289"/>
      <c r="D123" s="290"/>
      <c r="E123" s="374"/>
      <c r="F123" s="375"/>
      <c r="G123" s="375"/>
      <c r="H123" s="376"/>
      <c r="I123" s="338"/>
      <c r="J123" s="105"/>
      <c r="K123" s="106"/>
      <c r="L123" s="98" t="s">
        <v>1044</v>
      </c>
      <c r="M123" s="98" t="s">
        <v>1044</v>
      </c>
      <c r="N123" s="98" t="s">
        <v>1055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1058</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1050</v>
      </c>
      <c r="N131" s="98" t="s">
        <v>1056</v>
      </c>
    </row>
    <row r="132" spans="1:22" s="83" customFormat="1" ht="34.5" customHeight="1">
      <c r="A132" s="244" t="s">
        <v>621</v>
      </c>
      <c r="B132" s="84"/>
      <c r="C132" s="295"/>
      <c r="D132" s="297"/>
      <c r="E132" s="317" t="s">
        <v>58</v>
      </c>
      <c r="F132" s="318"/>
      <c r="G132" s="318"/>
      <c r="H132" s="319"/>
      <c r="I132" s="386"/>
      <c r="J132" s="101"/>
      <c r="K132" s="102"/>
      <c r="L132" s="82">
        <v>60</v>
      </c>
      <c r="M132" s="82">
        <v>53</v>
      </c>
      <c r="N132" s="82">
        <v>47</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1058</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151</v>
      </c>
      <c r="K149" s="264" t="str">
        <f t="shared" si="3"/>
        <v/>
      </c>
      <c r="L149" s="117">
        <v>151</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t="str">
        <f t="shared" si="2"/>
        <v>*</v>
      </c>
      <c r="K156" s="264" t="str">
        <f t="shared" si="3"/>
        <v>※</v>
      </c>
      <c r="L156" s="117" t="s">
        <v>541</v>
      </c>
      <c r="M156" s="117">
        <v>0</v>
      </c>
      <c r="N156" s="117">
        <v>0</v>
      </c>
    </row>
    <row r="157" spans="1:14" s="118" customFormat="1" ht="34.5" customHeight="1">
      <c r="A157" s="246" t="s">
        <v>659</v>
      </c>
      <c r="B157" s="115"/>
      <c r="C157" s="314" t="s">
        <v>566</v>
      </c>
      <c r="D157" s="315"/>
      <c r="E157" s="315"/>
      <c r="F157" s="315"/>
      <c r="G157" s="315"/>
      <c r="H157" s="316"/>
      <c r="I157" s="410"/>
      <c r="J157" s="263">
        <f t="shared" si="2"/>
        <v>89</v>
      </c>
      <c r="K157" s="264" t="str">
        <f t="shared" si="3"/>
        <v/>
      </c>
      <c r="L157" s="117">
        <v>0</v>
      </c>
      <c r="M157" s="117">
        <v>89</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63</v>
      </c>
      <c r="K197" s="264" t="str">
        <f t="shared" si="5"/>
        <v/>
      </c>
      <c r="L197" s="117">
        <v>0</v>
      </c>
      <c r="M197" s="117">
        <v>0</v>
      </c>
      <c r="N197" s="117">
        <v>63</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1058</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1058</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1058</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1058</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1046</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1058</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17</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5.7</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52</v>
      </c>
      <c r="K269" s="81" t="str">
        <f t="shared" si="8"/>
        <v/>
      </c>
      <c r="L269" s="147">
        <v>25</v>
      </c>
      <c r="M269" s="147">
        <v>14</v>
      </c>
      <c r="N269" s="147">
        <v>13</v>
      </c>
    </row>
    <row r="270" spans="1:22" s="83" customFormat="1" ht="34.5" customHeight="1">
      <c r="A270" s="249" t="s">
        <v>725</v>
      </c>
      <c r="B270" s="120"/>
      <c r="C270" s="368"/>
      <c r="D270" s="368"/>
      <c r="E270" s="368"/>
      <c r="F270" s="368"/>
      <c r="G270" s="368" t="s">
        <v>148</v>
      </c>
      <c r="H270" s="368"/>
      <c r="I270" s="401"/>
      <c r="J270" s="266">
        <f t="shared" si="9"/>
        <v>6.4</v>
      </c>
      <c r="K270" s="81" t="str">
        <f t="shared" si="8"/>
        <v/>
      </c>
      <c r="L270" s="148">
        <v>1.9</v>
      </c>
      <c r="M270" s="148">
        <v>1.6</v>
      </c>
      <c r="N270" s="148">
        <v>2.9</v>
      </c>
    </row>
    <row r="271" spans="1:22" s="83" customFormat="1" ht="34.5" customHeight="1">
      <c r="A271" s="249" t="s">
        <v>726</v>
      </c>
      <c r="B271" s="120"/>
      <c r="C271" s="368" t="s">
        <v>151</v>
      </c>
      <c r="D271" s="369"/>
      <c r="E271" s="369"/>
      <c r="F271" s="369"/>
      <c r="G271" s="368" t="s">
        <v>146</v>
      </c>
      <c r="H271" s="368"/>
      <c r="I271" s="401"/>
      <c r="J271" s="266">
        <f t="shared" si="9"/>
        <v>11</v>
      </c>
      <c r="K271" s="81" t="str">
        <f t="shared" si="8"/>
        <v/>
      </c>
      <c r="L271" s="147">
        <v>6</v>
      </c>
      <c r="M271" s="147">
        <v>1</v>
      </c>
      <c r="N271" s="147">
        <v>4</v>
      </c>
    </row>
    <row r="272" spans="1:22" s="83" customFormat="1" ht="34.5" customHeight="1">
      <c r="A272" s="249" t="s">
        <v>726</v>
      </c>
      <c r="B272" s="120"/>
      <c r="C272" s="369"/>
      <c r="D272" s="369"/>
      <c r="E272" s="369"/>
      <c r="F272" s="369"/>
      <c r="G272" s="368" t="s">
        <v>148</v>
      </c>
      <c r="H272" s="368"/>
      <c r="I272" s="401"/>
      <c r="J272" s="266">
        <f t="shared" si="9"/>
        <v>3.5</v>
      </c>
      <c r="K272" s="81" t="str">
        <f t="shared" si="8"/>
        <v/>
      </c>
      <c r="L272" s="148">
        <v>1.4</v>
      </c>
      <c r="M272" s="148">
        <v>2.1</v>
      </c>
      <c r="N272" s="148">
        <v>0</v>
      </c>
    </row>
    <row r="273" spans="1:14" s="83" customFormat="1" ht="34.5" customHeight="1">
      <c r="A273" s="249" t="s">
        <v>727</v>
      </c>
      <c r="B273" s="120"/>
      <c r="C273" s="368" t="s">
        <v>152</v>
      </c>
      <c r="D273" s="369"/>
      <c r="E273" s="369"/>
      <c r="F273" s="369"/>
      <c r="G273" s="368" t="s">
        <v>146</v>
      </c>
      <c r="H273" s="368"/>
      <c r="I273" s="401"/>
      <c r="J273" s="266">
        <f t="shared" si="9"/>
        <v>35</v>
      </c>
      <c r="K273" s="81" t="str">
        <f t="shared" si="8"/>
        <v/>
      </c>
      <c r="L273" s="147">
        <v>10</v>
      </c>
      <c r="M273" s="147">
        <v>13</v>
      </c>
      <c r="N273" s="147">
        <v>12</v>
      </c>
    </row>
    <row r="274" spans="1:14" s="83" customFormat="1" ht="34.5" customHeight="1">
      <c r="A274" s="249" t="s">
        <v>727</v>
      </c>
      <c r="B274" s="120"/>
      <c r="C274" s="369"/>
      <c r="D274" s="369"/>
      <c r="E274" s="369"/>
      <c r="F274" s="369"/>
      <c r="G274" s="368" t="s">
        <v>148</v>
      </c>
      <c r="H274" s="368"/>
      <c r="I274" s="401"/>
      <c r="J274" s="266">
        <f t="shared" si="9"/>
        <v>2.8</v>
      </c>
      <c r="K274" s="81" t="str">
        <f t="shared" si="8"/>
        <v/>
      </c>
      <c r="L274" s="148">
        <v>1.5</v>
      </c>
      <c r="M274" s="148">
        <v>1.3</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3</v>
      </c>
      <c r="K277" s="81" t="str">
        <f t="shared" si="8"/>
        <v/>
      </c>
      <c r="L277" s="147">
        <v>0</v>
      </c>
      <c r="M277" s="147">
        <v>0</v>
      </c>
      <c r="N277" s="147">
        <v>3</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4</v>
      </c>
      <c r="K279" s="81" t="str">
        <f t="shared" si="8"/>
        <v/>
      </c>
      <c r="L279" s="147">
        <v>0</v>
      </c>
      <c r="M279" s="147">
        <v>0</v>
      </c>
      <c r="N279" s="147">
        <v>4</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4</v>
      </c>
      <c r="K283" s="81" t="str">
        <f t="shared" si="8"/>
        <v/>
      </c>
      <c r="L283" s="147">
        <v>2</v>
      </c>
      <c r="M283" s="147">
        <v>1</v>
      </c>
      <c r="N283" s="147">
        <v>1</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9</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3</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v>
      </c>
      <c r="M297" s="147">
        <v>3</v>
      </c>
      <c r="N297" s="147">
        <v>3</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3.9</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0.9</v>
      </c>
      <c r="M302" s="148">
        <v>0</v>
      </c>
      <c r="N302" s="148">
        <v>2.9</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1058</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1058</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1057</v>
      </c>
    </row>
    <row r="368" spans="1:22" s="118" customFormat="1" ht="20.25" customHeight="1">
      <c r="A368" s="243"/>
      <c r="B368" s="1"/>
      <c r="C368" s="3"/>
      <c r="D368" s="3"/>
      <c r="E368" s="3"/>
      <c r="F368" s="3"/>
      <c r="G368" s="3"/>
      <c r="H368" s="287"/>
      <c r="I368" s="67" t="s">
        <v>36</v>
      </c>
      <c r="J368" s="170"/>
      <c r="K368" s="79"/>
      <c r="L368" s="137" t="s">
        <v>1049</v>
      </c>
      <c r="M368" s="137" t="s">
        <v>1053</v>
      </c>
      <c r="N368" s="137" t="s">
        <v>1058</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1058</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0</v>
      </c>
      <c r="K392" s="81" t="str">
        <f t="shared" ref="K392:K397" si="12">IF(OR(COUNTIF(L392:N392,"未確認")&gt;0,COUNTIF(L392:N392,"~*")&gt;0),"※","")</f>
        <v/>
      </c>
      <c r="L392" s="147">
        <v>0</v>
      </c>
      <c r="M392" s="147">
        <v>0</v>
      </c>
      <c r="N392" s="147">
        <v>0</v>
      </c>
    </row>
    <row r="393" spans="1:22" s="83" customFormat="1" ht="34.5" customHeight="1">
      <c r="A393" s="249" t="s">
        <v>773</v>
      </c>
      <c r="B393" s="84"/>
      <c r="C393" s="367"/>
      <c r="D393" s="377"/>
      <c r="E393" s="317" t="s">
        <v>224</v>
      </c>
      <c r="F393" s="318"/>
      <c r="G393" s="318"/>
      <c r="H393" s="319"/>
      <c r="I393" s="340"/>
      <c r="J393" s="140">
        <f t="shared" si="11"/>
        <v>0</v>
      </c>
      <c r="K393" s="81" t="str">
        <f t="shared" si="12"/>
        <v/>
      </c>
      <c r="L393" s="147">
        <v>0</v>
      </c>
      <c r="M393" s="147">
        <v>0</v>
      </c>
      <c r="N393" s="147">
        <v>0</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row>
    <row r="396" spans="1:22" s="83" customFormat="1" ht="34.5" customHeight="1">
      <c r="A396" s="250" t="s">
        <v>776</v>
      </c>
      <c r="B396" s="1"/>
      <c r="C396" s="367"/>
      <c r="D396" s="317" t="s">
        <v>227</v>
      </c>
      <c r="E396" s="318"/>
      <c r="F396" s="318"/>
      <c r="G396" s="318"/>
      <c r="H396" s="319"/>
      <c r="I396" s="340"/>
      <c r="J396" s="140">
        <f t="shared" si="11"/>
        <v>57277</v>
      </c>
      <c r="K396" s="81" t="str">
        <f t="shared" si="12"/>
        <v/>
      </c>
      <c r="L396" s="147">
        <v>22072</v>
      </c>
      <c r="M396" s="147">
        <v>18841</v>
      </c>
      <c r="N396" s="147">
        <v>16364</v>
      </c>
    </row>
    <row r="397" spans="1:22" s="83" customFormat="1" ht="34.5" customHeight="1">
      <c r="A397" s="250" t="s">
        <v>777</v>
      </c>
      <c r="B397" s="119"/>
      <c r="C397" s="367"/>
      <c r="D397" s="317" t="s">
        <v>228</v>
      </c>
      <c r="E397" s="318"/>
      <c r="F397" s="318"/>
      <c r="G397" s="318"/>
      <c r="H397" s="319"/>
      <c r="I397" s="341"/>
      <c r="J397" s="140">
        <f t="shared" si="11"/>
        <v>1847</v>
      </c>
      <c r="K397" s="81" t="str">
        <f t="shared" si="12"/>
        <v/>
      </c>
      <c r="L397" s="147">
        <v>1211</v>
      </c>
      <c r="M397" s="147">
        <v>293</v>
      </c>
      <c r="N397" s="147">
        <v>343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1058</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0</v>
      </c>
      <c r="K405" s="81" t="str">
        <f t="shared" ref="K405:K422" si="14">IF(OR(COUNTIF(L405:N405,"未確認")&gt;0,COUNTIF(L405:N405,"~*")&gt;0),"※","")</f>
        <v/>
      </c>
      <c r="L405" s="147">
        <v>0</v>
      </c>
      <c r="M405" s="147">
        <v>0</v>
      </c>
      <c r="N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c r="N406" s="147">
        <v>0</v>
      </c>
    </row>
    <row r="407" spans="1:22" s="83" customFormat="1" ht="34.5" customHeight="1">
      <c r="A407" s="251" t="s">
        <v>780</v>
      </c>
      <c r="B407" s="119"/>
      <c r="C407" s="366"/>
      <c r="D407" s="366"/>
      <c r="E407" s="317" t="s">
        <v>235</v>
      </c>
      <c r="F407" s="318"/>
      <c r="G407" s="318"/>
      <c r="H407" s="319"/>
      <c r="I407" s="358"/>
      <c r="J407" s="140">
        <f t="shared" si="13"/>
        <v>0</v>
      </c>
      <c r="K407" s="81" t="str">
        <f t="shared" si="14"/>
        <v/>
      </c>
      <c r="L407" s="147">
        <v>0</v>
      </c>
      <c r="M407" s="147">
        <v>0</v>
      </c>
      <c r="N407" s="147">
        <v>0</v>
      </c>
    </row>
    <row r="408" spans="1:22" s="83" customFormat="1" ht="34.5" customHeight="1">
      <c r="A408" s="251" t="s">
        <v>781</v>
      </c>
      <c r="B408" s="119"/>
      <c r="C408" s="366"/>
      <c r="D408" s="366"/>
      <c r="E408" s="317" t="s">
        <v>236</v>
      </c>
      <c r="F408" s="318"/>
      <c r="G408" s="318"/>
      <c r="H408" s="319"/>
      <c r="I408" s="358"/>
      <c r="J408" s="140">
        <f t="shared" si="13"/>
        <v>0</v>
      </c>
      <c r="K408" s="81" t="str">
        <f t="shared" si="14"/>
        <v/>
      </c>
      <c r="L408" s="147">
        <v>0</v>
      </c>
      <c r="M408" s="147">
        <v>0</v>
      </c>
      <c r="N408" s="147">
        <v>0</v>
      </c>
    </row>
    <row r="409" spans="1:22" s="83" customFormat="1" ht="34.5" customHeight="1">
      <c r="A409" s="251" t="s">
        <v>782</v>
      </c>
      <c r="B409" s="119"/>
      <c r="C409" s="366"/>
      <c r="D409" s="366"/>
      <c r="E409" s="314" t="s">
        <v>989</v>
      </c>
      <c r="F409" s="315"/>
      <c r="G409" s="315"/>
      <c r="H409" s="316"/>
      <c r="I409" s="358"/>
      <c r="J409" s="140">
        <f t="shared" si="13"/>
        <v>0</v>
      </c>
      <c r="K409" s="81" t="str">
        <f t="shared" si="14"/>
        <v/>
      </c>
      <c r="L409" s="147">
        <v>0</v>
      </c>
      <c r="M409" s="147">
        <v>0</v>
      </c>
      <c r="N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0</v>
      </c>
      <c r="K413" s="81" t="str">
        <f t="shared" si="14"/>
        <v/>
      </c>
      <c r="L413" s="147">
        <v>0</v>
      </c>
      <c r="M413" s="147">
        <v>0</v>
      </c>
      <c r="N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row>
    <row r="415" spans="1:22" s="83" customFormat="1" ht="34.5" customHeight="1">
      <c r="A415" s="251" t="s">
        <v>788</v>
      </c>
      <c r="B415" s="119"/>
      <c r="C415" s="366"/>
      <c r="D415" s="366"/>
      <c r="E415" s="317" t="s">
        <v>242</v>
      </c>
      <c r="F415" s="318"/>
      <c r="G415" s="318"/>
      <c r="H415" s="319"/>
      <c r="I415" s="358"/>
      <c r="J415" s="140">
        <f t="shared" si="13"/>
        <v>0</v>
      </c>
      <c r="K415" s="81" t="str">
        <f t="shared" si="14"/>
        <v/>
      </c>
      <c r="L415" s="147">
        <v>0</v>
      </c>
      <c r="M415" s="147">
        <v>0</v>
      </c>
      <c r="N415" s="147">
        <v>0</v>
      </c>
    </row>
    <row r="416" spans="1:22" s="83" customFormat="1" ht="34.5" customHeight="1">
      <c r="A416" s="251" t="s">
        <v>789</v>
      </c>
      <c r="B416" s="119"/>
      <c r="C416" s="366"/>
      <c r="D416" s="366"/>
      <c r="E416" s="317" t="s">
        <v>243</v>
      </c>
      <c r="F416" s="318"/>
      <c r="G416" s="318"/>
      <c r="H416" s="319"/>
      <c r="I416" s="358"/>
      <c r="J416" s="140">
        <f t="shared" si="13"/>
        <v>0</v>
      </c>
      <c r="K416" s="81" t="str">
        <f t="shared" si="14"/>
        <v/>
      </c>
      <c r="L416" s="147">
        <v>0</v>
      </c>
      <c r="M416" s="147">
        <v>0</v>
      </c>
      <c r="N416" s="147">
        <v>0</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c r="N417" s="147">
        <v>0</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c r="N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row>
    <row r="421" spans="1:22" s="83" customFormat="1" ht="34.5" customHeight="1">
      <c r="A421" s="251" t="s">
        <v>794</v>
      </c>
      <c r="B421" s="119"/>
      <c r="C421" s="366"/>
      <c r="D421" s="366"/>
      <c r="E421" s="317" t="s">
        <v>247</v>
      </c>
      <c r="F421" s="318"/>
      <c r="G421" s="318"/>
      <c r="H421" s="319"/>
      <c r="I421" s="358"/>
      <c r="J421" s="140">
        <f t="shared" si="13"/>
        <v>0</v>
      </c>
      <c r="K421" s="81" t="str">
        <f t="shared" si="14"/>
        <v/>
      </c>
      <c r="L421" s="147">
        <v>0</v>
      </c>
      <c r="M421" s="147">
        <v>0</v>
      </c>
      <c r="N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1058</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0</v>
      </c>
      <c r="K430" s="193" t="str">
        <f>IF(OR(COUNTIF(L430:N430,"未確認")&gt;0,COUNTIF(L430:N430,"~*")&gt;0),"※","")</f>
        <v/>
      </c>
      <c r="L430" s="147">
        <v>0</v>
      </c>
      <c r="M430" s="147">
        <v>0</v>
      </c>
      <c r="N430" s="147">
        <v>0</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0</v>
      </c>
      <c r="K433" s="193" t="str">
        <f>IF(OR(COUNTIF(L433:N433,"未確認")&gt;0,COUNTIF(L433:N433,"~*")&gt;0),"※","")</f>
        <v/>
      </c>
      <c r="L433" s="147">
        <v>0</v>
      </c>
      <c r="M433" s="147">
        <v>0</v>
      </c>
      <c r="N433" s="147">
        <v>0</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1058</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34</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32</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3</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3</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1058</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62</v>
      </c>
      <c r="K468" s="201" t="str">
        <f t="shared" ref="K468:K475" si="16">IF(OR(COUNTIF(L468:N468,"未確認")&gt;0,COUNTIF(L468:N468,"*")&gt;0),"※","")</f>
        <v/>
      </c>
      <c r="L468" s="117">
        <v>62</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50</v>
      </c>
      <c r="K470" s="201" t="str">
        <f t="shared" si="16"/>
        <v/>
      </c>
      <c r="L470" s="117">
        <v>50</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10</v>
      </c>
      <c r="K477" s="201" t="str">
        <f t="shared" ref="K477:K496" si="18">IF(OR(COUNTIF(L477:N477,"未確認")&gt;0,COUNTIF(L477:N477,"*")&gt;0),"※","")</f>
        <v/>
      </c>
      <c r="L477" s="117">
        <v>10</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16</v>
      </c>
      <c r="K481" s="201" t="str">
        <f t="shared" si="18"/>
        <v/>
      </c>
      <c r="L481" s="117">
        <v>16</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16</v>
      </c>
      <c r="K483" s="201" t="str">
        <f t="shared" si="18"/>
        <v/>
      </c>
      <c r="L483" s="117">
        <v>16</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1057</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1053</v>
      </c>
      <c r="N503" s="70" t="s">
        <v>1058</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1057</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1053</v>
      </c>
      <c r="N515" s="70" t="s">
        <v>1058</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1057</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1053</v>
      </c>
      <c r="N521" s="70" t="s">
        <v>1058</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1057</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1053</v>
      </c>
      <c r="N526" s="70" t="s">
        <v>1058</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1057</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1053</v>
      </c>
      <c r="N531" s="70" t="s">
        <v>1058</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1057</v>
      </c>
    </row>
    <row r="544" spans="1:22" s="1" customFormat="1" ht="20.25" customHeight="1">
      <c r="A544" s="243"/>
      <c r="C544" s="62"/>
      <c r="D544" s="3"/>
      <c r="E544" s="3"/>
      <c r="F544" s="3"/>
      <c r="G544" s="3"/>
      <c r="H544" s="287"/>
      <c r="I544" s="67" t="s">
        <v>36</v>
      </c>
      <c r="J544" s="68"/>
      <c r="K544" s="186"/>
      <c r="L544" s="70" t="s">
        <v>1049</v>
      </c>
      <c r="M544" s="70" t="s">
        <v>1053</v>
      </c>
      <c r="N544" s="70" t="s">
        <v>1058</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1051</v>
      </c>
      <c r="N558" s="211" t="s">
        <v>1051</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57.6</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v>27.4</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v>26.7</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v>15.9</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v>6.5</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v>35.6</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v>55.4</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v>0</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v>0</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1057</v>
      </c>
    </row>
    <row r="589" spans="1:22" s="1" customFormat="1" ht="20.25" customHeight="1">
      <c r="A589" s="243"/>
      <c r="C589" s="62"/>
      <c r="D589" s="3"/>
      <c r="E589" s="3"/>
      <c r="F589" s="3"/>
      <c r="G589" s="3"/>
      <c r="H589" s="287"/>
      <c r="I589" s="67" t="s">
        <v>36</v>
      </c>
      <c r="J589" s="68"/>
      <c r="K589" s="186"/>
      <c r="L589" s="70" t="s">
        <v>1049</v>
      </c>
      <c r="M589" s="70" t="s">
        <v>1053</v>
      </c>
      <c r="N589" s="70" t="s">
        <v>1058</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561</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49</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478</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65</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393</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1058</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v>0</v>
      </c>
      <c r="M614" s="117" t="s">
        <v>541</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23</v>
      </c>
      <c r="K621" s="201" t="str">
        <f t="shared" si="29"/>
        <v/>
      </c>
      <c r="L621" s="117">
        <v>23</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51</v>
      </c>
      <c r="K622" s="201" t="str">
        <f t="shared" si="29"/>
        <v/>
      </c>
      <c r="L622" s="117">
        <v>19</v>
      </c>
      <c r="M622" s="117">
        <v>12</v>
      </c>
      <c r="N622" s="117">
        <v>20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1058</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23</v>
      </c>
      <c r="K631" s="201" t="str">
        <f t="shared" ref="K631:K638" si="31">IF(OR(COUNTIF(L631:N631,"未確認")&gt;0,COUNTIF(L631:N631,"*")&gt;0),"※","")</f>
        <v/>
      </c>
      <c r="L631" s="117">
        <v>23</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68</v>
      </c>
      <c r="K632" s="201" t="str">
        <f t="shared" si="31"/>
        <v/>
      </c>
      <c r="L632" s="117">
        <v>68</v>
      </c>
      <c r="M632" s="117">
        <v>0</v>
      </c>
      <c r="N632" s="117">
        <v>0</v>
      </c>
    </row>
    <row r="633" spans="1:22" s="118" customFormat="1" ht="56">
      <c r="A633" s="252" t="s">
        <v>919</v>
      </c>
      <c r="B633" s="119"/>
      <c r="C633" s="317" t="s">
        <v>436</v>
      </c>
      <c r="D633" s="318"/>
      <c r="E633" s="318"/>
      <c r="F633" s="318"/>
      <c r="G633" s="318"/>
      <c r="H633" s="319"/>
      <c r="I633" s="122" t="s">
        <v>437</v>
      </c>
      <c r="J633" s="116">
        <f t="shared" si="30"/>
        <v>56</v>
      </c>
      <c r="K633" s="201" t="str">
        <f t="shared" si="31"/>
        <v/>
      </c>
      <c r="L633" s="117">
        <v>56</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f t="shared" si="30"/>
        <v>12</v>
      </c>
      <c r="K635" s="201" t="str">
        <f t="shared" si="31"/>
        <v/>
      </c>
      <c r="L635" s="117">
        <v>12</v>
      </c>
      <c r="M635" s="117">
        <v>0</v>
      </c>
      <c r="N635" s="117">
        <v>0</v>
      </c>
    </row>
    <row r="636" spans="1:22" s="118" customFormat="1" ht="70" customHeight="1">
      <c r="A636" s="252" t="s">
        <v>922</v>
      </c>
      <c r="B636" s="119"/>
      <c r="C636" s="317" t="s">
        <v>442</v>
      </c>
      <c r="D636" s="318"/>
      <c r="E636" s="318"/>
      <c r="F636" s="318"/>
      <c r="G636" s="318"/>
      <c r="H636" s="319"/>
      <c r="I636" s="122" t="s">
        <v>443</v>
      </c>
      <c r="J636" s="116">
        <f t="shared" si="30"/>
        <v>10</v>
      </c>
      <c r="K636" s="201" t="str">
        <f t="shared" si="31"/>
        <v/>
      </c>
      <c r="L636" s="117">
        <v>10</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23</v>
      </c>
      <c r="K637" s="201" t="str">
        <f t="shared" si="31"/>
        <v/>
      </c>
      <c r="L637" s="117">
        <v>23</v>
      </c>
      <c r="M637" s="117">
        <v>0</v>
      </c>
      <c r="N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1058</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133</v>
      </c>
      <c r="K646" s="201" t="str">
        <f t="shared" ref="K646:K660" si="33">IF(OR(COUNTIF(L646:N646,"未確認")&gt;0,COUNTIF(L646:N646,"*")&gt;0),"※","")</f>
        <v/>
      </c>
      <c r="L646" s="117">
        <v>133</v>
      </c>
      <c r="M646" s="117">
        <v>0</v>
      </c>
      <c r="N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46</v>
      </c>
      <c r="K648" s="201" t="str">
        <f t="shared" si="33"/>
        <v/>
      </c>
      <c r="L648" s="117">
        <v>46</v>
      </c>
      <c r="M648" s="117">
        <v>0</v>
      </c>
      <c r="N648" s="117">
        <v>0</v>
      </c>
    </row>
    <row r="649" spans="1:22" s="118" customFormat="1" ht="70" customHeight="1">
      <c r="A649" s="252" t="s">
        <v>928</v>
      </c>
      <c r="B649" s="84"/>
      <c r="C649" s="295"/>
      <c r="D649" s="297"/>
      <c r="E649" s="317" t="s">
        <v>940</v>
      </c>
      <c r="F649" s="318"/>
      <c r="G649" s="318"/>
      <c r="H649" s="319"/>
      <c r="I649" s="122" t="s">
        <v>456</v>
      </c>
      <c r="J649" s="116">
        <f t="shared" si="32"/>
        <v>24</v>
      </c>
      <c r="K649" s="201" t="str">
        <f t="shared" si="33"/>
        <v/>
      </c>
      <c r="L649" s="117">
        <v>24</v>
      </c>
      <c r="M649" s="117">
        <v>0</v>
      </c>
      <c r="N649" s="117">
        <v>0</v>
      </c>
    </row>
    <row r="650" spans="1:22" s="118" customFormat="1" ht="84" customHeight="1">
      <c r="A650" s="252" t="s">
        <v>929</v>
      </c>
      <c r="B650" s="84"/>
      <c r="C650" s="295"/>
      <c r="D650" s="297"/>
      <c r="E650" s="317" t="s">
        <v>941</v>
      </c>
      <c r="F650" s="318"/>
      <c r="G650" s="318"/>
      <c r="H650" s="319"/>
      <c r="I650" s="122" t="s">
        <v>458</v>
      </c>
      <c r="J650" s="116">
        <f t="shared" si="32"/>
        <v>78</v>
      </c>
      <c r="K650" s="201" t="str">
        <f t="shared" si="33"/>
        <v/>
      </c>
      <c r="L650" s="117">
        <v>78</v>
      </c>
      <c r="M650" s="117">
        <v>0</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80</v>
      </c>
      <c r="K655" s="201" t="str">
        <f t="shared" si="33"/>
        <v/>
      </c>
      <c r="L655" s="117">
        <v>80</v>
      </c>
      <c r="M655" s="117">
        <v>0</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57</v>
      </c>
      <c r="K657" s="201" t="str">
        <f t="shared" si="33"/>
        <v/>
      </c>
      <c r="L657" s="117">
        <v>57</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63</v>
      </c>
      <c r="K659" s="201" t="str">
        <f t="shared" si="33"/>
        <v/>
      </c>
      <c r="L659" s="117">
        <v>0</v>
      </c>
      <c r="M659" s="117">
        <v>0</v>
      </c>
      <c r="N659" s="117">
        <v>63</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1058</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v>96.9</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v>4.9000000000000004</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v>245</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v>64</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v>42</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v>150</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v>117</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v>34.700000000000003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1058</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42</v>
      </c>
      <c r="K683" s="201" t="str">
        <f>IF(OR(COUNTIF(L683:N683,"未確認")&gt;0,COUNTIF(L683:N683,"*")&gt;0),"※","")</f>
        <v/>
      </c>
      <c r="L683" s="117">
        <v>0</v>
      </c>
      <c r="M683" s="117">
        <v>42</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1058</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1058</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2019-11-15T09:54:20Z</dcterms:modified>
</cp:coreProperties>
</file>