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A154AD94-0AFF-4C05-AC09-339809B75430}"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<sst xmlns="http://schemas.openxmlformats.org/spreadsheetml/2006/main" count="2984" uniqueCount="1050">
  <si>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</si>
  <si>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</si>
  <si>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</si>
  <si>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</si>
  <si>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</si>
  <si>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</si>
  <si>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</si>
  <si>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</si>
  <si>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</si>
  <si>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</si>
  <si>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</si>
  <si>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</si>
  <si>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</si>
  <si>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</si>
  <si>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</si>
  <si>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</si>
  <si>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</si>
  <si>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</si>
  <si>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</si>
  <si>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</si>
  <si>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</si>
  <si>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</si>
  <si>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</si>
  <si>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</si>
  <si>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</si>
  <si>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</si>
  <si>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</si>
  <si>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</si>
  <si>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</si>
  <si>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</si>
  <si>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</si>
  <si>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</si>
  <si>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</si>
  <si>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</si>
  <si>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</si>
  <si>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</si>
  <si>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</si>
  <si>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</si>
  <si>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</si>
  <si>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</si>
  <si>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</si>
  <si>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</si>
  <si>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</si>
  <si>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</si>
  <si>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</si>
  <si>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</si>
  <si>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</si>
  <si>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</si>
  <si>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</si>
  <si>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</si>
  <si>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</si>
  <si>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</si>
  <si>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</si>
  <si>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</si>
  <si>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</si>
  <si>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</si>
  <si>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</si>
  <si>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</si>
  <si>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</si>
  <si>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</si>
  <si>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</si>
  <si>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</si>
  <si>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</si>
  <si>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</si>
  <si>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</si>
  <si>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</si>
  <si>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</si>
  <si>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</si>
  <si>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</si>
  <si>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</si>
  <si>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</si>
  <si>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</si>
  <si>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</si>
  <si>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</si>
  <si>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</si>
  <si>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</si>
  <si>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</si>
  <si>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</si>
  <si>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</si>
  <si>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</si>
  <si>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</si>
  <si>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</si>
  <si>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</si>
  <si>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</si>
  <si>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</si>
  <si>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</si>
  <si>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</si>
  <si>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</si>
  <si>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</si>
  <si>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</si>
  <si>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</si>
  <si>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</si>
  <si>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</si>
  <si>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</si>
  <si>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</si>
  <si>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</si>
  <si>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</si>
  <si>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</si>
  <si>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</si>
  <si>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</si>
  <si>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</si>
  <si>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</si>
  <si>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</si>
  <si>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</si>
  <si>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</si>
  <si>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</si>
  <si>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</si>
  <si>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</si>
  <si>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</si>
  <si>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</si>
  <si>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</si>
  <si>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</si>
  <si>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</si>
  <si>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</si>
  <si>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</si>
  <si>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</si>
  <si>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</si>
  <si>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</si>
  <si>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</si>
  <si>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</si>
  <si>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</si>
  <si>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</si>
  <si>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</si>
  <si>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</si>
  <si>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</si>
  <si>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</si>
  <si>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</si>
  <si>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</si>
  <si>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</si>
  <si>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</si>
  <si>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</si>
  <si>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</si>
  <si>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</si>
  <si>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</si>
  <si>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</si>
  <si>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</si>
  <si>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</si>
  <si>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</si>
  <si>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</si>
  <si>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</si>
  <si>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</si>
  <si>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</si>
  <si>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</si>
  <si>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</si>
  <si>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</si>
  <si>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</si>
  <si>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</si>
  <si>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</si>
  <si>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</si>
  <si>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</si>
  <si>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</si>
  <si>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</si>
  <si>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</si>
  <si>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</si>
  <si>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</si>
  <si>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</si>
  <si>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</si>
  <si>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</si>
  <si>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</si>
  <si>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</si>
  <si>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</si>
  <si>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</si>
  <si>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</si>
  <si>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</si>
  <si>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</si>
  <si>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</si>
  <si>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</si>
  <si>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</si>
  <si>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</si>
  <si>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</si>
  <si>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</si>
  <si>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</si>
  <si>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</si>
  <si>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</si>
  <si>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</si>
  <si>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</si>
  <si>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</si>
  <si>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</si>
  <si>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</si>
  <si>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</si>
  <si>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</si>
  <si>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</si>
  <si>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</si>
  <si>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</si>
  <si>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</si>
  <si>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</si>
  <si>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</si>
  <si>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</si>
  <si>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</si>
  <si>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</si>
  <si>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</si>
  <si>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</si>
  <si>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</si>
  <si>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</si>
  <si>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</si>
  <si>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</si>
  <si>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</si>
  <si>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</si>
  <si>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</si>
  <si>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</si>
  <si>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</si>
  <si>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</si>
  <si>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</si>
  <si>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</si>
  <si>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</si>
  <si>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</si>
  <si>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</si>
  <si>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</si>
  <si>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</si>
  <si>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</si>
  <si>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</si>
  <si>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</si>
  <si>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</si>
  <si>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</si>
  <si>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</si>
  <si>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</si>
  <si>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</si>
  <si>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</si>
  <si>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</si>
  <si>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</si>
  <si>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</si>
  <si>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</si>
  <si>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</si>
  <si>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</si>
  <si>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</si>
  <si>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</si>
  <si>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</si>
  <si>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</si>
  <si>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</si>
  <si>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</si>
  <si>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</si>
  <si>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</si>
  <si>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</si>
  <si>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</si>
  <si>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</si>
  <si>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</si>
  <si>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</si>
  <si>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</si>
  <si>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</si>
  <si>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</si>
  <si>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</si>
  <si>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</si>
  <si>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</si>
  <si>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</si>
  <si>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</si>
  <si>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</si>
  <si>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</si>
  <si>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</si>
  <si>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</si>
  <si>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</si>
  <si>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</si>
  <si>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</si>
  <si>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</si>
  <si>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</si>
  <si>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</si>
  <si>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</si>
  <si>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</si>
  <si>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</si>
  <si>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</si>
  <si>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</si>
  <si>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</si>
  <si>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</si>
  <si>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</si>
  <si>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</si>
  <si>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</si>
  <si>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</si>
  <si>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</si>
  <si>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</si>
  <si>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</si>
  <si>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</si>
  <si>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</si>
  <si>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</si>
  <si>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</si>
  <si>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</si>
  <si>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</si>
  <si>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</si>
  <si>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</si>
  <si>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</si>
  <si>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</si>
  <si>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</si>
  <si>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</si>
  <si>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</si>
  <si>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</si>
  <si>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</si>
  <si>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</si>
  <si>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</si>
  <si>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</si>
  <si>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</si>
  <si>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</si>
  <si>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</si>
  <si>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</si>
  <si>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</si>
  <si>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</si>
  <si>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</si>
  <si>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</si>
  <si>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</si>
  <si>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</si>
  <si>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</si>
  <si>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</si>
  <si>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</si>
  <si>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</si>
  <si>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</si>
  <si>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</si>
  <si>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</si>
  <si>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</si>
  <si>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</si>
  <si>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</si>
  <si>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</si>
  <si>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</si>
  <si>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</si>
  <si>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</si>
  <si>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</si>
  <si>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</si>
  <si>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</si>
  <si>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</si>
  <si>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</si>
  <si>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</si>
  <si>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</si>
  <si>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</si>
  <si>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</si>
  <si>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</si>
  <si>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</si>
  <si>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</si>
  <si>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</si>
  <si>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</si>
  <si>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</si>
  <si>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</si>
  <si>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</si>
  <si>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</si>
  <si>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</si>
  <si>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</si>
  <si>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</si>
  <si>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</si>
  <si>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</si>
  <si>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</si>
  <si>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</si>
  <si>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</si>
  <si>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</si>
  <si>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</si>
  <si>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</si>
  <si>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</si>
  <si>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</si>
  <si>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</si>
  <si>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</si>
  <si>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</si>
  <si>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</si>
  <si>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</si>
  <si>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</si>
  <si>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</si>
  <si>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</si>
  <si>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</si>
  <si>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</si>
  <si>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</si>
  <si>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</si>
  <si>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</si>
  <si>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</si>
  <si>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</si>
  <si>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</si>
  <si>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</si>
  <si>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</si>
  <si>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</si>
  <si>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</si>
  <si>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</si>
  <si>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</si>
  <si>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</si>
  <si>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</si>
  <si>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</si>
  <si>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</si>
  <si>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</si>
  <si>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</si>
  <si>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</si>
  <si>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</si>
  <si>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</si>
  <si>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</si>
  <si>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</si>
  <si>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</si>
  <si>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</si>
  <si>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</si>
  <si>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</si>
  <si>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</si>
  <si>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</si>
  <si>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</si>
  <si>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</si>
  <si>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</si>
  <si>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</si>
  <si>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</si>
  <si>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</si>
  <si>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</si>
  <si>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</si>
  <si>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</si>
  <si>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</si>
  <si>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</si>
  <si>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</si>
  <si>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</si>
  <si>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</si>
  <si>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</si>
  <si>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</si>
  <si>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</si>
  <si>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</si>
  <si>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</si>
  <si>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</si>
  <si>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</si>
  <si>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</si>
  <si>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</si>
  <si>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</si>
  <si>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</si>
  <si>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</si>
  <si>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</si>
  <si>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</si>
  <si>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</si>
  <si>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</si>
  <si>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</si>
  <si>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</si>
  <si>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</si>
  <si>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</si>
  <si>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</si>
  <si>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</si>
  <si>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</si>
  <si>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</si>
  <si>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</si>
  <si>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</si>
  <si>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</si>
  <si>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</si>
  <si>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</si>
  <si>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</si>
  <si>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</si>
  <si>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</si>
  <si>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</si>
  <si>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</si>
  <si>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</si>
  <si>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</si>
  <si>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</si>
  <si>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</si>
  <si>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</si>
  <si>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</si>
  <si>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</si>
  <si>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</si>
  <si>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</si>
  <si>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</si>
  <si>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</si>
  <si>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</si>
  <si>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</si>
  <si>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</si>
  <si>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</si>
  <si>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</si>
  <si>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</si>
  <si>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</si>
  <si>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</si>
  <si>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</si>
  <si>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</si>
  <si>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</si>
  <si>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</si>
  <si>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</si>
  <si>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</si>
  <si>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</si>
  <si>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</si>
  <si>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</si>
  <si>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</si>
  <si>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</si>
  <si>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</si>
  <si>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</si>
  <si>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</si>
  <si>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</si>
  <si>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</si>
  <si>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</si>
  <si>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</si>
  <si>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</si>
  <si>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</si>
  <si>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</si>
  <si>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</si>
  <si>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</si>
  <si>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</si>
  <si>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</si>
  <si>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</si>
  <si>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</si>
  <si>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</si>
  <si>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</si>
  <si>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</si>
  <si>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</si>
  <si>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</si>
  <si>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</si>
  <si>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</si>
  <si>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</si>
  <si>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</si>
  <si>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</si>
  <si>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</si>
  <si>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</si>
  <si>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</si>
  <si>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</si>
  <si>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</si>
  <si>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</si>
  <si>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</si>
  <si>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</si>
  <si>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</si>
  <si>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</si>
  <si>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</si>
  <si>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</si>
  <si>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</si>
  <si>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</si>
  <si>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</si>
  <si>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</si>
  <si>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</si>
  <si>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</si>
  <si>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</si>
  <si>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</si>
  <si>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</si>
  <si>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</si>
  <si>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</si>
  <si>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</si>
  <si>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</si>
  <si>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</si>
  <si>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</si>
  <si>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</si>
  <si>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</si>
  <si>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</si>
  <si>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</si>
  <si>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</si>
  <si>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</si>
  <si>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</si>
  <si>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</si>
  <si>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</si>
  <si>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</si>
  <si>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</si>
  <si>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</si>
  <si>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</si>
  <si>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</si>
  <si>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</si>
  <si>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</si>
  <si>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</si>
  <si>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</si>
  <si>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</si>
  <si>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</si>
  <si>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</si>
  <si>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</si>
  <si>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</si>
  <si>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</si>
  <si>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</si>
  <si>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</si>
  <si>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</si>
  <si>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</si>
  <si>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</si>
  <si>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</si>
  <si>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</si>
  <si>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</si>
  <si>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</si>
  <si>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</si>
  <si>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</si>
  <si>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</si>
  <si>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</si>
  <si>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</si>
  <si>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</si>
  <si>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</si>
  <si>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</si>
  <si>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</si>
  <si>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</si>
  <si>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</si>
  <si>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</si>
  <si>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</si>
  <si>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</si>
  <si>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</si>
  <si>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</si>
  <si>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</si>
  <si>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</si>
  <si>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</si>
  <si>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</si>
  <si>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</si>
  <si>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</si>
  <si>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</si>
  <si>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</si>
  <si>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</si>
  <si>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</si>
  <si>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</si>
  <si>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</si>
  <si>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</si>
  <si>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</si>
  <si>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</si>
  <si>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</si>
  <si>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</si>
  <si>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</si>
  <si>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</si>
  <si>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</si>
  <si>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</si>
  <si>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</si>
  <si>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</si>
  <si>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</si>
  <si>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</si>
  <si>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</si>
  <si>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</si>
  <si>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</si>
  <si>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</si>
  <si>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</si>
  <si>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</si>
  <si>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</si>
  <si>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</si>
  <si>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</si>
  <si>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</si>
  <si>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</si>
  <si>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</si>
  <si>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</si>
  <si>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</si>
  <si>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</si>
  <si>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</si>
  <si>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</si>
  <si>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</si>
  <si>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</si>
  <si>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</si>
  <si>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</si>
  <si>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</si>
  <si>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</si>
  <si>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</si>
  <si>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</si>
  <si>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</si>
  <si>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</si>
  <si>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</si>
  <si>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</si>
  <si>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</si>
  <si>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</si>
  <si>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</si>
  <si>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</si>
  <si>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</si>
  <si>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</si>
  <si>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</si>
  <si>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</si>
  <si>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</si>
  <si>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</si>
  <si>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</si>
  <si>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</si>
  <si>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</si>
  <si>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</si>
  <si>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</si>
  <si>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</si>
  <si>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</si>
  <si>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</si>
  <si>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</si>
  <si>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</si>
  <si>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</si>
  <si>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</si>
  <si>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</si>
  <si>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</si>
  <si>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</si>
  <si>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</si>
  <si>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</si>
  <si>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</si>
  <si>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</si>
  <si>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</si>
  <si>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</si>
  <si>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</si>
  <si>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</si>
  <si>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</si>
  <si>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</si>
  <si>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</si>
  <si>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</si>
  <si>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</si>
  <si>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</si>
  <si>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</si>
  <si>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</si>
  <si>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</si>
  <si>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</si>
  <si>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</si>
  <si>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</si>
  <si>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</si>
  <si>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</si>
  <si>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</si>
  <si>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</si>
  <si>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</si>
  <si>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</si>
  <si>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</si>
  <si>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</si>
  <si>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</si>
  <si>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</si>
  <si>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</si>
  <si>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</si>
  <si>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</si>
  <si>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</si>
  <si>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</si>
  <si>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</si>
  <si>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</si>
  <si>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</si>
  <si>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</si>
  <si>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</si>
  <si>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</si>
  <si>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</si>
  <si>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</si>
  <si>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</si>
  <si>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</si>
  <si>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</si>
  <si>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</si>
  <si>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</si>
  <si>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</si>
  <si>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</si>
  <si>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</si>
  <si>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</si>
  <si>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</si>
  <si>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</si>
  <si>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</si>
  <si>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</si>
  <si>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</si>
  <si>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</si>
  <si>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</si>
  <si>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</si>
  <si>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</si>
  <si>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</si>
  <si>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</si>
  <si>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</si>
  <si>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</si>
  <si>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</si>
  <si>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</si>
  <si>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</si>
  <si>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</si>
  <si>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</si>
  <si>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</si>
  <si>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</si>
  <si>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</si>
  <si>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</si>
  <si>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</si>
  <si>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</si>
  <si>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</si>
  <si>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</si>
  <si>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</si>
  <si>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</si>
  <si>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</si>
  <si>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</si>
  <si>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</si>
  <si>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</si>
  <si>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</si>
  <si>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</si>
  <si>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</si>
  <si>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</si>
  <si>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</si>
  <si>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</si>
  <si>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</si>
  <si>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</si>
  <si>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</si>
  <si>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</si>
  <si>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</si>
  <si>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</si>
  <si>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</si>
  <si>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</si>
  <si>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</si>
  <si>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</si>
  <si>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</si>
  <si>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</si>
  <si>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</si>
  <si>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</si>
  <si>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</si>
  <si>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</si>
  <si>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</si>
  <si>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</si>
  <si>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</si>
  <si>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</si>
  <si>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</si>
  <si>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</si>
  <si>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</si>
  <si>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</si>
  <si>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</si>
  <si>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</si>
  <si>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</si>
  <si>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</si>
  <si>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</si>
  <si>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</si>
  <si>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</si>
  <si>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</si>
  <si>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</si>
  <si>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</si>
  <si>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</si>
  <si>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</si>
  <si>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</si>
  <si>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</si>
  <si>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</si>
  <si>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</si>
  <si>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</si>
  <si>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</si>
  <si>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</si>
  <si>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</si>
  <si>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</si>
  <si>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</si>
  <si>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</si>
  <si>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</si>
  <si>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</si>
  <si>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</si>
  <si>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</si>
  <si>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</si>
  <si>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</si>
  <si>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</si>
  <si>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</si>
  <si>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</si>
  <si>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</si>
  <si>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</si>
  <si>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</si>
  <si>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</si>
  <si>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</si>
  <si>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</si>
  <si>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</si>
  <si>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</si>
  <si>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</si>
  <si>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</si>
  <si>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</si>
  <si>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</si>
  <si>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</si>
  <si>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</si>
  <si>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</si>
  <si>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</si>
  <si>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</si>
  <si>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</si>
  <si>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</si>
  <si>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</si>
  <si>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</si>
  <si>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</si>
  <si>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</si>
  <si>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</si>
  <si>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</si>
  <si>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</si>
  <si>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</si>
  <si>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</si>
  <si>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</si>
  <si>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</si>
  <si>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</si>
  <si>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</si>
  <si>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</si>
  <si>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</si>
  <si>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</si>
  <si>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</si>
  <si>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</si>
  <si>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</si>
  <si>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</si>
  <si>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</si>
  <si>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</si>
  <si>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</si>
  <si>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</si>
  <si>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</si>
  <si>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</si>
  <si>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</si>
  <si>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</si>
  <si>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</si>
  <si>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</si>
  <si>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</si>
  <si>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</si>
  <si>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</si>
  <si>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</si>
  <si>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</si>
  <si>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</si>
  <si>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</si>
  <si>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</si>
  <si>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</si>
  <si>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</si>
  <si>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</si>
  <si>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</si>
  <si>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</si>
  <si>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</si>
  <si>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</si>
  <si>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</si>
  <si>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</si>
  <si>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</si>
  <si>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</si>
  <si>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</si>
  <si>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</si>
  <si>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</si>
  <si>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</si>
  <si>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</si>
  <si>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</si>
  <si>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</si>
  <si>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</si>
  <si>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</si>
  <si>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</si>
  <si>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</si>
  <si>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</si>
  <si>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</si>
  <si>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</si>
  <si>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</si>
  <si>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</si>
  <si>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</si>
  <si>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</si>
  <si>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</si>
  <si>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</si>
  <si>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</si>
  <si>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</si>
  <si>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</si>
  <si>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</si>
  <si>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</si>
  <si>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</si>
  <si>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</si>
  <si>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</si>
  <si>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</si>
  <si>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</si>
  <si>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</si>
  <si>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</si>
  <si>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</si>
  <si>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</si>
  <si>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</si>
  <si>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</si>
  <si>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</si>
  <si>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</si>
  <si>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</si>
  <si>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</si>
  <si>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</si>
  <si>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</si>
  <si>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</si>
  <si>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</si>
  <si>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</si>
  <si>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</si>
  <si>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</si>
  <si>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</si>
  <si>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</si>
  <si>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</si>
  <si>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</si>
  <si>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</si>
  <si>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</si>
  <si>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</si>
  <si>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</si>
  <si>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</si>
  <si>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</si>
  <si>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</si>
  <si>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</si>
  <si>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</si>
  <si>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</si>
  <si>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</si>
  <si>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</si>
  <si>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</si>
  <si>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</si>
  <si>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</si>
  <si>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</si>
  <si>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</si>
  <si>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</si>
  <si>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</si>
  <si>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</si>
  <si>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</si>
  <si>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</si>
  <si>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</si>
  <si>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</si>
  <si>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</si>
  <si>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</si>
  <si>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</si>
  <si>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</si>
  <si>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</si>
  <si>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</si>
  <si>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</si>
  <si>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</si>
  <si>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</si>
  <si>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</si>
  <si>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</si>
  <si>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</si>
  <si>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</si>
  <si>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</si>
  <si>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</si>
  <si>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</si>
  <si>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</si>
  <si>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</si>
  <si>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</si>
  <si>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</si>
  <si>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</si>
  <si>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</si>
  <si>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</si>
  <si>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</si>
  <si>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</si>
  <si>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</si>
  <si>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</si>
  <si>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</si>
  <si>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</si>
  <si>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</si>
  <si>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</si>
  <si>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</si>
  <si>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</si>
  <si>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</si>
  <si>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</si>
  <si>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</si>
  <si>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</si>
  <si>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</si>
  <si>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</si>
  <si>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</si>
  <si>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</si>
  <si>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</si>
  <si>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</si>
  <si>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</si>
  <si>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</si>
  <si>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</si>
  <si>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</si>
  <si>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</si>
  <si>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</si>
  <si>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</si>
  <si>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</si>
  <si>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</si>
  <si>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</si>
  <si>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</si>
  <si>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</si>
  <si>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</si>
  <si>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</si>
  <si>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</si>
  <si>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</si>
  <si>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</si>
  <si>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</si>
  <si>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</si>
  <si>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</si>
  <si>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</si>
  <si>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</si>
  <si>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</si>
  <si>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</si>
  <si>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</si>
  <si>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</si>
  <si>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</si>
  <si>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</si>
  <si>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</si>
  <si>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</si>
  <si>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</si>
  <si>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</si>
  <si>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</si>
  <si>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</si>
  <si>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</si>
  <si>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</si>
  <si>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</si>
  <si>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</si>
  <si>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</si>
  <si>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</si>
  <si>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</si>
  <si>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</si>
  <si>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</si>
  <si>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</si>
  <si>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</si>
  <si>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</si>
  <si>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</si>
  <si>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</si>
  <si>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</si>
  <si>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</si>
  <si>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</si>
  <si>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</si>
  <si>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</si>
  <si>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</si>
  <si>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</si>
  <si>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</si>
  <si>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</si>
  <si>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</si>
  <si>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</si>
  <si>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</si>
  <si>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</si>
  <si>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</si>
  <si>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</si>
  <si>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</si>
  <si>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</si>
  <si>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山王台病院</t>
    <phoneticPr fontId="3"/>
  </si>
  <si>
    <t>〒315-0037 石岡市東石岡４－１－３８</t>
    <phoneticPr fontId="3"/>
  </si>
  <si>
    <t>〇</t>
  </si>
  <si>
    <t>医療法人</t>
  </si>
  <si>
    <t>複数の診療科で活用</t>
  </si>
  <si>
    <t>消化器外科（胃腸外科）</t>
  </si>
  <si>
    <t>内科</t>
  </si>
  <si>
    <t>腎臓内科</t>
  </si>
  <si>
    <t>ＤＰＣ病院ではない</t>
  </si>
  <si>
    <t>有</t>
  </si>
  <si>
    <t>看護必要度Ⅱ</t>
    <phoneticPr fontId="3"/>
  </si>
  <si>
    <t>一般病床</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</si>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</sst>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3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1048</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1048</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1048</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1048</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52</v>
      </c>
      <c r="K99" s="237" t="str">
        <f>IF(OR(COUNTIF(L99:L99,"未確認")&gt;0,COUNTIF(L99:L99,"~*")&gt;0),"※","")</f>
        <v/>
      </c>
      <c r="L99" s="258">
        <v>52</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52</v>
      </c>
      <c r="K101" s="237" t="str">
        <f>IF(OR(COUNTIF(L101:L101,"未確認")&gt;0,COUNTIF(L101:L101,"~*")&gt;0),"※","")</f>
        <v/>
      </c>
      <c r="L101" s="258">
        <v>52</v>
      </c>
    </row>
    <row r="102" spans="1:22" s="83" customFormat="1" ht="34.5" customHeight="1">
      <c r="A102" s="244" t="s">
        <v>610</v>
      </c>
      <c r="B102" s="84"/>
      <c r="C102" s="373"/>
      <c r="D102" s="375"/>
      <c r="E102" s="313" t="s">
        <v>612</v>
      </c>
      <c r="F102" s="314"/>
      <c r="G102" s="314"/>
      <c r="H102" s="315"/>
      <c r="I102" s="416"/>
      <c r="J102" s="256">
        <f t="shared" si="0"/>
        <v>52</v>
      </c>
      <c r="K102" s="237" t="str">
        <f t="shared" ref="K102:K111" si="1">IF(OR(COUNTIF(L101:L101,"未確認")&gt;0,COUNTIF(L101:L101,"~*")&gt;0),"※","")</f>
        <v/>
      </c>
      <c r="L102" s="258">
        <v>52</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561</v>
      </c>
    </row>
    <row r="132" spans="1:22" s="83" customFormat="1" ht="34.5" customHeight="1">
      <c r="A132" s="244" t="s">
        <v>621</v>
      </c>
      <c r="B132" s="84"/>
      <c r="C132" s="294"/>
      <c r="D132" s="296"/>
      <c r="E132" s="316" t="s">
        <v>58</v>
      </c>
      <c r="F132" s="317"/>
      <c r="G132" s="317"/>
      <c r="H132" s="318"/>
      <c r="I132" s="385"/>
      <c r="J132" s="101"/>
      <c r="K132" s="102"/>
      <c r="L132" s="82">
        <v>52</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153</v>
      </c>
      <c r="K151" s="264" t="str">
        <f t="shared" si="3"/>
        <v/>
      </c>
      <c r="L151" s="117">
        <v>153</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1046</v>
      </c>
      <c r="K236" s="81"/>
      <c r="L236" s="110"/>
    </row>
    <row r="237" spans="1:22" s="83" customFormat="1" ht="34.5" customHeight="1">
      <c r="A237" s="248" t="s">
        <v>627</v>
      </c>
      <c r="B237" s="119"/>
      <c r="C237" s="316" t="s">
        <v>130</v>
      </c>
      <c r="D237" s="317"/>
      <c r="E237" s="317"/>
      <c r="F237" s="317"/>
      <c r="G237" s="317"/>
      <c r="H237" s="318"/>
      <c r="I237" s="403"/>
      <c r="J237" s="260" t="s">
        <v>1046</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7</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8.9</v>
      </c>
      <c r="K266" s="81" t="str">
        <f t="shared" si="8"/>
        <v/>
      </c>
      <c r="L266" s="144"/>
    </row>
    <row r="267" spans="1:22" s="83" customFormat="1" ht="34.5" customHeight="1">
      <c r="A267" s="244" t="s">
        <v>724</v>
      </c>
      <c r="B267" s="84"/>
      <c r="C267" s="367" t="s">
        <v>149</v>
      </c>
      <c r="D267" s="370"/>
      <c r="E267" s="370"/>
      <c r="F267" s="370"/>
      <c r="G267" s="367" t="s">
        <v>146</v>
      </c>
      <c r="H267" s="367"/>
      <c r="I267" s="400"/>
      <c r="J267" s="266">
        <v>2</v>
      </c>
      <c r="K267" s="81" t="str">
        <f t="shared" si="8"/>
        <v/>
      </c>
      <c r="L267" s="141"/>
    </row>
    <row r="268" spans="1:22" s="83" customFormat="1" ht="34.5" customHeight="1">
      <c r="A268" s="244" t="s">
        <v>724</v>
      </c>
      <c r="B268" s="84"/>
      <c r="C268" s="370"/>
      <c r="D268" s="370"/>
      <c r="E268" s="370"/>
      <c r="F268" s="370"/>
      <c r="G268" s="367" t="s">
        <v>148</v>
      </c>
      <c r="H268" s="367"/>
      <c r="I268" s="400"/>
      <c r="J268" s="267">
        <v>0.2</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67"/>
      <c r="D270" s="367"/>
      <c r="E270" s="367"/>
      <c r="F270" s="367"/>
      <c r="G270" s="367" t="s">
        <v>148</v>
      </c>
      <c r="H270" s="367"/>
      <c r="I270" s="400"/>
      <c r="J270" s="266">
        <f t="shared" si="9"/>
        <v>3.9</v>
      </c>
      <c r="K270" s="81" t="str">
        <f t="shared" si="8"/>
        <v/>
      </c>
      <c r="L270" s="148">
        <v>3.9</v>
      </c>
    </row>
    <row r="271" spans="1:22" s="83" customFormat="1" ht="34.5" customHeight="1">
      <c r="A271" s="249" t="s">
        <v>726</v>
      </c>
      <c r="B271" s="120"/>
      <c r="C271" s="367" t="s">
        <v>151</v>
      </c>
      <c r="D271" s="368"/>
      <c r="E271" s="368"/>
      <c r="F271" s="368"/>
      <c r="G271" s="367" t="s">
        <v>146</v>
      </c>
      <c r="H271" s="367"/>
      <c r="I271" s="400"/>
      <c r="J271" s="266">
        <f t="shared" si="9"/>
        <v>7</v>
      </c>
      <c r="K271" s="81" t="str">
        <f t="shared" si="8"/>
        <v/>
      </c>
      <c r="L271" s="147">
        <v>7</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6</v>
      </c>
      <c r="K273" s="81" t="str">
        <f t="shared" si="8"/>
        <v/>
      </c>
      <c r="L273" s="147">
        <v>6</v>
      </c>
    </row>
    <row r="274" spans="1:12" s="83" customFormat="1" ht="34.5" customHeight="1">
      <c r="A274" s="249" t="s">
        <v>727</v>
      </c>
      <c r="B274" s="120"/>
      <c r="C274" s="368"/>
      <c r="D274" s="368"/>
      <c r="E274" s="368"/>
      <c r="F274" s="368"/>
      <c r="G274" s="367" t="s">
        <v>148</v>
      </c>
      <c r="H274" s="367"/>
      <c r="I274" s="400"/>
      <c r="J274" s="266">
        <f t="shared" si="9"/>
        <v>0.2</v>
      </c>
      <c r="K274" s="81" t="str">
        <f t="shared" si="8"/>
        <v/>
      </c>
      <c r="L274" s="148">
        <v>0.2</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10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7</v>
      </c>
      <c r="K287" s="81" t="str">
        <f t="shared" si="8"/>
        <v/>
      </c>
      <c r="L287" s="141"/>
    </row>
    <row r="288" spans="1:12" s="83" customFormat="1" ht="34.5" customHeight="1">
      <c r="A288" s="244" t="s">
        <v>734</v>
      </c>
      <c r="B288" s="84"/>
      <c r="C288" s="370"/>
      <c r="D288" s="370"/>
      <c r="E288" s="370"/>
      <c r="F288" s="370"/>
      <c r="G288" s="367" t="s">
        <v>148</v>
      </c>
      <c r="H288" s="367"/>
      <c r="I288" s="400"/>
      <c r="J288" s="266">
        <v>1.7</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4</v>
      </c>
      <c r="N297" s="147">
        <v>4</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1.5</v>
      </c>
      <c r="N298" s="148">
        <v>0.6</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1</v>
      </c>
      <c r="M299" s="147">
        <v>6</v>
      </c>
      <c r="N299" s="147">
        <v>6</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1.5</v>
      </c>
      <c r="N300" s="148">
        <v>1.6</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3</v>
      </c>
      <c r="M301" s="147">
        <v>5</v>
      </c>
      <c r="N301" s="147">
        <v>15</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1046</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1</v>
      </c>
      <c r="K329" s="81"/>
      <c r="L329" s="269"/>
    </row>
    <row r="330" spans="1:22" s="83" customFormat="1" ht="34.5" customHeight="1">
      <c r="A330" s="249" t="s">
        <v>750</v>
      </c>
      <c r="B330" s="159"/>
      <c r="C330" s="367"/>
      <c r="D330" s="367"/>
      <c r="E330" s="367"/>
      <c r="F330" s="368"/>
      <c r="G330" s="368"/>
      <c r="H330" s="287" t="s">
        <v>174</v>
      </c>
      <c r="I330" s="350"/>
      <c r="J330" s="267">
        <v>1</v>
      </c>
      <c r="K330" s="81"/>
      <c r="L330" s="269"/>
    </row>
    <row r="331" spans="1:22" s="83" customFormat="1" ht="34.5" customHeight="1">
      <c r="A331" s="249" t="s">
        <v>751</v>
      </c>
      <c r="B331" s="159"/>
      <c r="C331" s="367"/>
      <c r="D331" s="367"/>
      <c r="E331" s="367"/>
      <c r="F331" s="368"/>
      <c r="G331" s="369" t="s">
        <v>177</v>
      </c>
      <c r="H331" s="287" t="s">
        <v>173</v>
      </c>
      <c r="I331" s="350"/>
      <c r="J331" s="266">
        <v>1</v>
      </c>
      <c r="K331" s="81"/>
      <c r="L331" s="269"/>
    </row>
    <row r="332" spans="1:22" s="83" customFormat="1" ht="34.5" customHeight="1">
      <c r="A332" s="249" t="s">
        <v>751</v>
      </c>
      <c r="B332" s="159"/>
      <c r="C332" s="367"/>
      <c r="D332" s="367"/>
      <c r="E332" s="367"/>
      <c r="F332" s="368"/>
      <c r="G332" s="368"/>
      <c r="H332" s="287" t="s">
        <v>174</v>
      </c>
      <c r="I332" s="350"/>
      <c r="J332" s="267">
        <v>1</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1</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1</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1</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1350</v>
      </c>
      <c r="K392" s="81" t="str">
        <f t="shared" ref="K392:K397" si="11">IF(OR(COUNTIF(L392:L392,"未確認")&gt;0,COUNTIF(L392:L392,"~*")&gt;0),"※","")</f>
        <v/>
      </c>
      <c r="L392" s="147">
        <v>1350</v>
      </c>
    </row>
    <row r="393" spans="1:22" s="83" customFormat="1" ht="34.5" customHeight="1">
      <c r="A393" s="249" t="s">
        <v>773</v>
      </c>
      <c r="B393" s="84"/>
      <c r="C393" s="366"/>
      <c r="D393" s="376"/>
      <c r="E393" s="316" t="s">
        <v>224</v>
      </c>
      <c r="F393" s="317"/>
      <c r="G393" s="317"/>
      <c r="H393" s="318"/>
      <c r="I393" s="339"/>
      <c r="J393" s="140">
        <f t="shared" si="10"/>
        <v>0</v>
      </c>
      <c r="K393" s="81" t="str">
        <f t="shared" si="11"/>
        <v/>
      </c>
      <c r="L393" s="147">
        <v>0</v>
      </c>
    </row>
    <row r="394" spans="1:22" s="83" customFormat="1" ht="34.5" customHeight="1">
      <c r="A394" s="250" t="s">
        <v>774</v>
      </c>
      <c r="B394" s="84"/>
      <c r="C394" s="366"/>
      <c r="D394" s="377"/>
      <c r="E394" s="316" t="s">
        <v>225</v>
      </c>
      <c r="F394" s="317"/>
      <c r="G394" s="317"/>
      <c r="H394" s="318"/>
      <c r="I394" s="339"/>
      <c r="J394" s="140">
        <f t="shared" si="10"/>
        <v>914</v>
      </c>
      <c r="K394" s="81" t="str">
        <f t="shared" si="11"/>
        <v/>
      </c>
      <c r="L394" s="147">
        <v>914</v>
      </c>
    </row>
    <row r="395" spans="1:22" s="83" customFormat="1" ht="34.5" customHeight="1">
      <c r="A395" s="250" t="s">
        <v>775</v>
      </c>
      <c r="B395" s="84"/>
      <c r="C395" s="366"/>
      <c r="D395" s="378"/>
      <c r="E395" s="316" t="s">
        <v>226</v>
      </c>
      <c r="F395" s="317"/>
      <c r="G395" s="317"/>
      <c r="H395" s="318"/>
      <c r="I395" s="339"/>
      <c r="J395" s="140">
        <f t="shared" si="10"/>
        <v>436</v>
      </c>
      <c r="K395" s="81" t="str">
        <f t="shared" si="11"/>
        <v/>
      </c>
      <c r="L395" s="147">
        <v>436</v>
      </c>
    </row>
    <row r="396" spans="1:22" s="83" customFormat="1" ht="34.5" customHeight="1">
      <c r="A396" s="250" t="s">
        <v>776</v>
      </c>
      <c r="B396" s="1"/>
      <c r="C396" s="366"/>
      <c r="D396" s="316" t="s">
        <v>227</v>
      </c>
      <c r="E396" s="317"/>
      <c r="F396" s="317"/>
      <c r="G396" s="317"/>
      <c r="H396" s="318"/>
      <c r="I396" s="339"/>
      <c r="J396" s="140">
        <f t="shared" si="10"/>
        <v>18884</v>
      </c>
      <c r="K396" s="81" t="str">
        <f t="shared" si="11"/>
        <v/>
      </c>
      <c r="L396" s="147">
        <v>18884</v>
      </c>
    </row>
    <row r="397" spans="1:22" s="83" customFormat="1" ht="34.5" customHeight="1">
      <c r="A397" s="250" t="s">
        <v>777</v>
      </c>
      <c r="B397" s="119"/>
      <c r="C397" s="366"/>
      <c r="D397" s="316" t="s">
        <v>228</v>
      </c>
      <c r="E397" s="317"/>
      <c r="F397" s="317"/>
      <c r="G397" s="317"/>
      <c r="H397" s="318"/>
      <c r="I397" s="340"/>
      <c r="J397" s="140">
        <f t="shared" si="10"/>
        <v>1353</v>
      </c>
      <c r="K397" s="81" t="str">
        <f t="shared" si="11"/>
        <v/>
      </c>
      <c r="L397" s="147">
        <v>1353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1350</v>
      </c>
      <c r="K405" s="81" t="str">
        <f t="shared" ref="K405:K422" si="13">IF(OR(COUNTIF(L405:L405,"未確認")&gt;0,COUNTIF(L405:L405,"~*")&gt;0),"※","")</f>
        <v/>
      </c>
      <c r="L405" s="147">
        <v>1350</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1106</v>
      </c>
      <c r="K407" s="81" t="str">
        <f t="shared" si="13"/>
        <v/>
      </c>
      <c r="L407" s="147">
        <v>1106</v>
      </c>
    </row>
    <row r="408" spans="1:22" s="83" customFormat="1" ht="34.5" customHeight="1">
      <c r="A408" s="251" t="s">
        <v>781</v>
      </c>
      <c r="B408" s="119"/>
      <c r="C408" s="365"/>
      <c r="D408" s="365"/>
      <c r="E408" s="316" t="s">
        <v>236</v>
      </c>
      <c r="F408" s="317"/>
      <c r="G408" s="317"/>
      <c r="H408" s="318"/>
      <c r="I408" s="357"/>
      <c r="J408" s="140">
        <f t="shared" si="12"/>
        <v>102</v>
      </c>
      <c r="K408" s="81" t="str">
        <f t="shared" si="13"/>
        <v/>
      </c>
      <c r="L408" s="147">
        <v>102</v>
      </c>
    </row>
    <row r="409" spans="1:22" s="83" customFormat="1" ht="34.5" customHeight="1">
      <c r="A409" s="251" t="s">
        <v>782</v>
      </c>
      <c r="B409" s="119"/>
      <c r="C409" s="365"/>
      <c r="D409" s="365"/>
      <c r="E409" s="313" t="s">
        <v>989</v>
      </c>
      <c r="F409" s="314"/>
      <c r="G409" s="314"/>
      <c r="H409" s="315"/>
      <c r="I409" s="357"/>
      <c r="J409" s="140">
        <f t="shared" si="12"/>
        <v>142</v>
      </c>
      <c r="K409" s="81" t="str">
        <f t="shared" si="13"/>
        <v/>
      </c>
      <c r="L409" s="147">
        <v>142</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1353</v>
      </c>
      <c r="K413" s="81" t="str">
        <f t="shared" si="13"/>
        <v/>
      </c>
      <c r="L413" s="147">
        <v>1353</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1060</v>
      </c>
      <c r="K415" s="81" t="str">
        <f t="shared" si="13"/>
        <v/>
      </c>
      <c r="L415" s="147">
        <v>1060</v>
      </c>
    </row>
    <row r="416" spans="1:22" s="83" customFormat="1" ht="34.5" customHeight="1">
      <c r="A416" s="251" t="s">
        <v>789</v>
      </c>
      <c r="B416" s="119"/>
      <c r="C416" s="365"/>
      <c r="D416" s="365"/>
      <c r="E416" s="316" t="s">
        <v>243</v>
      </c>
      <c r="F416" s="317"/>
      <c r="G416" s="317"/>
      <c r="H416" s="318"/>
      <c r="I416" s="357"/>
      <c r="J416" s="140">
        <f t="shared" si="12"/>
        <v>85</v>
      </c>
      <c r="K416" s="81" t="str">
        <f t="shared" si="13"/>
        <v/>
      </c>
      <c r="L416" s="147">
        <v>85</v>
      </c>
    </row>
    <row r="417" spans="1:22" s="83" customFormat="1" ht="34.5" customHeight="1">
      <c r="A417" s="251" t="s">
        <v>790</v>
      </c>
      <c r="B417" s="119"/>
      <c r="C417" s="365"/>
      <c r="D417" s="365"/>
      <c r="E417" s="316" t="s">
        <v>244</v>
      </c>
      <c r="F417" s="317"/>
      <c r="G417" s="317"/>
      <c r="H417" s="318"/>
      <c r="I417" s="357"/>
      <c r="J417" s="140">
        <f t="shared" si="12"/>
        <v>38</v>
      </c>
      <c r="K417" s="81" t="str">
        <f t="shared" si="13"/>
        <v/>
      </c>
      <c r="L417" s="147">
        <v>38</v>
      </c>
    </row>
    <row r="418" spans="1:22" s="83" customFormat="1" ht="34.5" customHeight="1">
      <c r="A418" s="251" t="s">
        <v>791</v>
      </c>
      <c r="B418" s="119"/>
      <c r="C418" s="365"/>
      <c r="D418" s="365"/>
      <c r="E418" s="316" t="s">
        <v>245</v>
      </c>
      <c r="F418" s="317"/>
      <c r="G418" s="317"/>
      <c r="H418" s="318"/>
      <c r="I418" s="357"/>
      <c r="J418" s="140">
        <f t="shared" si="12"/>
        <v>34</v>
      </c>
      <c r="K418" s="81" t="str">
        <f t="shared" si="13"/>
        <v/>
      </c>
      <c r="L418" s="147">
        <v>34</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59</v>
      </c>
      <c r="K420" s="81" t="str">
        <f t="shared" si="13"/>
        <v/>
      </c>
      <c r="L420" s="147">
        <v>59</v>
      </c>
    </row>
    <row r="421" spans="1:22" s="83" customFormat="1" ht="34.5" customHeight="1">
      <c r="A421" s="251" t="s">
        <v>794</v>
      </c>
      <c r="B421" s="119"/>
      <c r="C421" s="365"/>
      <c r="D421" s="365"/>
      <c r="E421" s="316" t="s">
        <v>247</v>
      </c>
      <c r="F421" s="317"/>
      <c r="G421" s="317"/>
      <c r="H421" s="318"/>
      <c r="I421" s="357"/>
      <c r="J421" s="140">
        <f t="shared" si="12"/>
        <v>77</v>
      </c>
      <c r="K421" s="81" t="str">
        <f t="shared" si="13"/>
        <v/>
      </c>
      <c r="L421" s="147">
        <v>77</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1353</v>
      </c>
      <c r="K430" s="193" t="str">
        <f>IF(OR(COUNTIF(L430:L430,"未確認")&gt;0,COUNTIF(L430:L430,"~*")&gt;0),"※","")</f>
        <v/>
      </c>
      <c r="L430" s="147">
        <v>1353</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30</v>
      </c>
      <c r="K431" s="193" t="str">
        <f>IF(OR(COUNTIF(L431:L431,"未確認")&gt;0,COUNTIF(L431:L431,"~*")&gt;0),"※","")</f>
        <v/>
      </c>
      <c r="L431" s="147">
        <v>30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1323</v>
      </c>
      <c r="K433" s="193" t="str">
        <f>IF(OR(COUNTIF(L433:L433,"未確認")&gt;0,COUNTIF(L433:L433,"~*")&gt;0),"※","")</f>
        <v/>
      </c>
      <c r="L433" s="147">
        <v>1323</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39</v>
      </c>
      <c r="K468" s="201" t="str">
        <f t="shared" ref="K468:K475" si="15">IF(OR(COUNTIF(L468:L468,"未確認")&gt;0,COUNTIF(L468:L468,"*")&gt;0),"※","")</f>
        <v/>
      </c>
      <c r="L468" s="117">
        <v>39</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t="str">
        <f t="shared" si="16"/>
        <v>*</v>
      </c>
      <c r="K473" s="201" t="str">
        <f t="shared" si="15"/>
        <v>※</v>
      </c>
      <c r="L473" s="117" t="s">
        <v>541</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t="str">
        <f t="shared" si="16"/>
        <v>*</v>
      </c>
      <c r="K474" s="201" t="str">
        <f t="shared" si="15"/>
        <v>※</v>
      </c>
      <c r="L474" s="117" t="s">
        <v>541</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t="str">
        <f t="shared" si="16"/>
        <v>*</v>
      </c>
      <c r="K475" s="201" t="str">
        <f t="shared" si="15"/>
        <v>※</v>
      </c>
      <c r="L475" s="117" t="s">
        <v>541</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23</v>
      </c>
      <c r="K477" s="201" t="str">
        <f t="shared" ref="K477:K496" si="17">IF(OR(COUNTIF(L477:L477,"未確認")&gt;0,COUNTIF(L477:L477,"*")&gt;0),"※","")</f>
        <v/>
      </c>
      <c r="L477" s="117">
        <v>23</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t="str">
        <f t="shared" si="16"/>
        <v>*</v>
      </c>
      <c r="K479" s="201" t="str">
        <f t="shared" si="17"/>
        <v>※</v>
      </c>
      <c r="L479" s="117" t="s">
        <v>541</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19</v>
      </c>
      <c r="K481" s="201" t="str">
        <f t="shared" si="17"/>
        <v/>
      </c>
      <c r="L481" s="117">
        <v>19</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t="str">
        <f t="shared" si="18"/>
        <v>*</v>
      </c>
      <c r="K486" s="201" t="str">
        <f t="shared" si="17"/>
        <v>※</v>
      </c>
      <c r="L486" s="117" t="s">
        <v>541</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t="str">
        <f t="shared" si="18"/>
        <v>*</v>
      </c>
      <c r="K488" s="201" t="str">
        <f t="shared" si="17"/>
        <v>※</v>
      </c>
      <c r="L488" s="117" t="s">
        <v>541</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16</v>
      </c>
      <c r="K490" s="201" t="str">
        <f t="shared" si="17"/>
        <v/>
      </c>
      <c r="L490" s="117">
        <v>16</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23</v>
      </c>
      <c r="K505" s="201" t="str">
        <f t="shared" si="20"/>
        <v/>
      </c>
      <c r="L505" s="117">
        <v>23</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t="str">
        <f>IF(SUM(L522:L522)=0,IF(COUNTIF(L522:L522,"未確認")&gt;0,"未確認",IF(COUNTIF(L522:L522,"~*")&gt;0,"*",SUM(L522:L522))),SUM(L522:L522))</f>
        <v>*</v>
      </c>
      <c r="K522" s="201" t="str">
        <f>IF(OR(COUNTIF(L522:L522,"未確認")&gt;0,COUNTIF(L522:L522,"*")&gt;0),"※","")</f>
        <v>※</v>
      </c>
      <c r="L522" s="117" t="s">
        <v>541</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t="str">
        <f t="shared" si="23"/>
        <v>*</v>
      </c>
      <c r="K547" s="201" t="str">
        <f t="shared" si="24"/>
        <v>※</v>
      </c>
      <c r="L547" s="117" t="s">
        <v>541</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t="str">
        <f t="shared" si="23"/>
        <v>*</v>
      </c>
      <c r="K557" s="201" t="str">
        <f t="shared" si="24"/>
        <v>※</v>
      </c>
      <c r="L557" s="117" t="s">
        <v>541</v>
      </c>
    </row>
    <row r="558" spans="1:12" s="115" customFormat="1" ht="113.5" customHeight="1">
      <c r="A558" s="251" t="s">
        <v>868</v>
      </c>
      <c r="B558" s="119"/>
      <c r="C558" s="313" t="s">
        <v>866</v>
      </c>
      <c r="D558" s="314"/>
      <c r="E558" s="314"/>
      <c r="F558" s="314"/>
      <c r="G558" s="314"/>
      <c r="H558" s="315"/>
      <c r="I558" s="295" t="s">
        <v>867</v>
      </c>
      <c r="J558" s="223"/>
      <c r="K558" s="242"/>
      <c r="L558" s="211" t="s">
        <v>1047</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0</v>
      </c>
    </row>
    <row r="561" spans="1:12" s="91" customFormat="1" ht="34.5" customHeight="1">
      <c r="A561" s="251" t="s">
        <v>871</v>
      </c>
      <c r="B561" s="119"/>
      <c r="C561" s="209"/>
      <c r="D561" s="327" t="s">
        <v>377</v>
      </c>
      <c r="E561" s="338"/>
      <c r="F561" s="338"/>
      <c r="G561" s="338"/>
      <c r="H561" s="328"/>
      <c r="I561" s="339"/>
      <c r="J561" s="207"/>
      <c r="K561" s="210"/>
      <c r="L561" s="211">
        <v>0</v>
      </c>
    </row>
    <row r="562" spans="1:12" s="91" customFormat="1" ht="34.5" customHeight="1">
      <c r="A562" s="251" t="s">
        <v>872</v>
      </c>
      <c r="B562" s="119"/>
      <c r="C562" s="209"/>
      <c r="D562" s="327" t="s">
        <v>992</v>
      </c>
      <c r="E562" s="338"/>
      <c r="F562" s="338"/>
      <c r="G562" s="338"/>
      <c r="H562" s="328"/>
      <c r="I562" s="339"/>
      <c r="J562" s="207"/>
      <c r="K562" s="210"/>
      <c r="L562" s="211">
        <v>0</v>
      </c>
    </row>
    <row r="563" spans="1:12" s="91" customFormat="1" ht="34.5" customHeight="1">
      <c r="A563" s="251" t="s">
        <v>873</v>
      </c>
      <c r="B563" s="119"/>
      <c r="C563" s="209"/>
      <c r="D563" s="327" t="s">
        <v>379</v>
      </c>
      <c r="E563" s="338"/>
      <c r="F563" s="338"/>
      <c r="G563" s="338"/>
      <c r="H563" s="328"/>
      <c r="I563" s="339"/>
      <c r="J563" s="207"/>
      <c r="K563" s="210"/>
      <c r="L563" s="211">
        <v>0</v>
      </c>
    </row>
    <row r="564" spans="1:12" s="91" customFormat="1" ht="34.5" customHeight="1">
      <c r="A564" s="251" t="s">
        <v>874</v>
      </c>
      <c r="B564" s="119"/>
      <c r="C564" s="209"/>
      <c r="D564" s="327" t="s">
        <v>380</v>
      </c>
      <c r="E564" s="338"/>
      <c r="F564" s="338"/>
      <c r="G564" s="338"/>
      <c r="H564" s="328"/>
      <c r="I564" s="339"/>
      <c r="J564" s="207"/>
      <c r="K564" s="210"/>
      <c r="L564" s="211">
        <v>0</v>
      </c>
    </row>
    <row r="565" spans="1:12" s="91" customFormat="1" ht="34.5" customHeight="1">
      <c r="A565" s="251" t="s">
        <v>875</v>
      </c>
      <c r="B565" s="119"/>
      <c r="C565" s="280"/>
      <c r="D565" s="327" t="s">
        <v>869</v>
      </c>
      <c r="E565" s="338"/>
      <c r="F565" s="338"/>
      <c r="G565" s="338"/>
      <c r="H565" s="328"/>
      <c r="I565" s="339"/>
      <c r="J565" s="207"/>
      <c r="K565" s="210"/>
      <c r="L565" s="211">
        <v>0</v>
      </c>
    </row>
    <row r="566" spans="1:12" s="91" customFormat="1" ht="34.5" customHeight="1">
      <c r="A566" s="251" t="s">
        <v>876</v>
      </c>
      <c r="B566" s="119"/>
      <c r="C566" s="284"/>
      <c r="D566" s="327" t="s">
        <v>993</v>
      </c>
      <c r="E566" s="338"/>
      <c r="F566" s="338"/>
      <c r="G566" s="338"/>
      <c r="H566" s="328"/>
      <c r="I566" s="339"/>
      <c r="J566" s="213"/>
      <c r="K566" s="214"/>
      <c r="L566" s="211">
        <v>0</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2199</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140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2109</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333</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1070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t="str">
        <f t="shared" si="25"/>
        <v>*</v>
      </c>
      <c r="K602" s="201" t="str">
        <f t="shared" si="26"/>
        <v>※</v>
      </c>
      <c r="L602" s="117" t="s">
        <v>541</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10</v>
      </c>
      <c r="K631" s="201" t="str">
        <f t="shared" ref="K631:K638" si="30">IF(OR(COUNTIF(L631:L631,"未確認")&gt;0,COUNTIF(L631:L631,"*")&gt;0),"※","")</f>
        <v/>
      </c>
      <c r="L631" s="117">
        <v>10</v>
      </c>
    </row>
    <row r="632" spans="1:22" s="118" customFormat="1" ht="56.15" customHeight="1">
      <c r="A632" s="252" t="s">
        <v>918</v>
      </c>
      <c r="B632" s="119"/>
      <c r="C632" s="316" t="s">
        <v>434</v>
      </c>
      <c r="D632" s="317"/>
      <c r="E632" s="317"/>
      <c r="F632" s="317"/>
      <c r="G632" s="317"/>
      <c r="H632" s="318"/>
      <c r="I632" s="122" t="s">
        <v>435</v>
      </c>
      <c r="J632" s="116">
        <f t="shared" si="29"/>
        <v>60</v>
      </c>
      <c r="K632" s="201" t="str">
        <f t="shared" si="30"/>
        <v/>
      </c>
      <c r="L632" s="117">
        <v>60</v>
      </c>
    </row>
    <row r="633" spans="1:22" s="118" customFormat="1" ht="56">
      <c r="A633" s="252" t="s">
        <v>919</v>
      </c>
      <c r="B633" s="119"/>
      <c r="C633" s="316" t="s">
        <v>436</v>
      </c>
      <c r="D633" s="317"/>
      <c r="E633" s="317"/>
      <c r="F633" s="317"/>
      <c r="G633" s="317"/>
      <c r="H633" s="318"/>
      <c r="I633" s="122" t="s">
        <v>437</v>
      </c>
      <c r="J633" s="116">
        <f t="shared" si="29"/>
        <v>47</v>
      </c>
      <c r="K633" s="201" t="str">
        <f t="shared" si="30"/>
        <v/>
      </c>
      <c r="L633" s="117">
        <v>47</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31</v>
      </c>
      <c r="K635" s="201" t="str">
        <f t="shared" si="30"/>
        <v/>
      </c>
      <c r="L635" s="117">
        <v>31</v>
      </c>
    </row>
    <row r="636" spans="1:22" s="118" customFormat="1" ht="70" customHeight="1">
      <c r="A636" s="252" t="s">
        <v>922</v>
      </c>
      <c r="B636" s="119"/>
      <c r="C636" s="316" t="s">
        <v>442</v>
      </c>
      <c r="D636" s="317"/>
      <c r="E636" s="317"/>
      <c r="F636" s="317"/>
      <c r="G636" s="317"/>
      <c r="H636" s="318"/>
      <c r="I636" s="122" t="s">
        <v>443</v>
      </c>
      <c r="J636" s="116" t="str">
        <f t="shared" si="29"/>
        <v>*</v>
      </c>
      <c r="K636" s="201" t="str">
        <f t="shared" si="30"/>
        <v>※</v>
      </c>
      <c r="L636" s="117" t="s">
        <v>541</v>
      </c>
    </row>
    <row r="637" spans="1:22" s="118" customFormat="1" ht="98.15" customHeight="1">
      <c r="A637" s="252" t="s">
        <v>923</v>
      </c>
      <c r="B637" s="119"/>
      <c r="C637" s="316" t="s">
        <v>444</v>
      </c>
      <c r="D637" s="317"/>
      <c r="E637" s="317"/>
      <c r="F637" s="317"/>
      <c r="G637" s="317"/>
      <c r="H637" s="318"/>
      <c r="I637" s="122" t="s">
        <v>445</v>
      </c>
      <c r="J637" s="116">
        <f t="shared" si="29"/>
        <v>22</v>
      </c>
      <c r="K637" s="201" t="str">
        <f t="shared" si="30"/>
        <v/>
      </c>
      <c r="L637" s="117">
        <v>22</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31</v>
      </c>
      <c r="K646" s="201" t="str">
        <f t="shared" ref="K646:K660" si="32">IF(OR(COUNTIF(L646:L646,"未確認")&gt;0,COUNTIF(L646:L646,"*")&gt;0),"※","")</f>
        <v/>
      </c>
      <c r="L646" s="117">
        <v>31</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t="str">
        <f t="shared" si="31"/>
        <v>*</v>
      </c>
      <c r="K648" s="201" t="str">
        <f t="shared" si="32"/>
        <v>※</v>
      </c>
      <c r="L648" s="117" t="s">
        <v>541</v>
      </c>
    </row>
    <row r="649" spans="1:22" s="118" customFormat="1" ht="70" customHeight="1">
      <c r="A649" s="252" t="s">
        <v>928</v>
      </c>
      <c r="B649" s="84"/>
      <c r="C649" s="294"/>
      <c r="D649" s="296"/>
      <c r="E649" s="316" t="s">
        <v>940</v>
      </c>
      <c r="F649" s="317"/>
      <c r="G649" s="317"/>
      <c r="H649" s="318"/>
      <c r="I649" s="122" t="s">
        <v>456</v>
      </c>
      <c r="J649" s="116">
        <f t="shared" si="31"/>
        <v>10</v>
      </c>
      <c r="K649" s="201" t="str">
        <f t="shared" si="32"/>
        <v/>
      </c>
      <c r="L649" s="117">
        <v>10</v>
      </c>
    </row>
    <row r="650" spans="1:22" s="118" customFormat="1" ht="84" customHeight="1">
      <c r="A650" s="252" t="s">
        <v>929</v>
      </c>
      <c r="B650" s="84"/>
      <c r="C650" s="294"/>
      <c r="D650" s="296"/>
      <c r="E650" s="316" t="s">
        <v>941</v>
      </c>
      <c r="F650" s="317"/>
      <c r="G650" s="317"/>
      <c r="H650" s="318"/>
      <c r="I650" s="122" t="s">
        <v>458</v>
      </c>
      <c r="J650" s="116" t="str">
        <f t="shared" si="31"/>
        <v>*</v>
      </c>
      <c r="K650" s="201" t="str">
        <f t="shared" si="32"/>
        <v>※</v>
      </c>
      <c r="L650" s="117" t="s">
        <v>541</v>
      </c>
    </row>
    <row r="651" spans="1:22" s="118" customFormat="1" ht="70" customHeight="1">
      <c r="A651" s="252" t="s">
        <v>930</v>
      </c>
      <c r="B651" s="84"/>
      <c r="C651" s="188"/>
      <c r="D651" s="221"/>
      <c r="E651" s="316" t="s">
        <v>942</v>
      </c>
      <c r="F651" s="317"/>
      <c r="G651" s="317"/>
      <c r="H651" s="318"/>
      <c r="I651" s="122" t="s">
        <v>460</v>
      </c>
      <c r="J651" s="116" t="str">
        <f t="shared" si="31"/>
        <v>*</v>
      </c>
      <c r="K651" s="201" t="str">
        <f t="shared" si="32"/>
        <v>※</v>
      </c>
      <c r="L651" s="117" t="s">
        <v>541</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t="str">
        <f t="shared" si="31"/>
        <v>*</v>
      </c>
      <c r="K653" s="201" t="str">
        <f t="shared" si="32"/>
        <v>※</v>
      </c>
      <c r="L653" s="117" t="s">
        <v>541</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t="str">
        <f t="shared" si="31"/>
        <v>*</v>
      </c>
      <c r="K658" s="201" t="str">
        <f t="shared" si="32"/>
        <v>※</v>
      </c>
      <c r="L658" s="117" t="s">
        <v>541</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1382B00-C258-4804-B9A3-ED4B751F2AC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2019-11-15T09:54:18Z</dcterms:modified>
</cp:coreProperties>
</file>